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Revue SPOTT_25\"/>
    </mc:Choice>
  </mc:AlternateContent>
  <xr:revisionPtr revIDLastSave="0" documentId="8_{FE09AE98-EE77-4FA4-B9D8-BAA192D0950D}" xr6:coauthVersionLast="47" xr6:coauthVersionMax="47" xr10:uidLastSave="{00000000-0000-0000-0000-000000000000}"/>
  <bookViews>
    <workbookView xWindow="-110" yWindow="-110" windowWidth="19420" windowHeight="10300" activeTab="6" xr2:uid="{459CE966-E0D6-48D4-92F7-6048E589EE13}"/>
  </bookViews>
  <sheets>
    <sheet name="SIPH GH" sheetId="6" r:id="rId1"/>
    <sheet name="Sheet2" sheetId="10" state="hidden" r:id="rId2"/>
    <sheet name="Raw GH" sheetId="5" r:id="rId3"/>
    <sheet name="SIPH CI" sheetId="1" r:id="rId4"/>
    <sheet name="Raw CI" sheetId="4" r:id="rId5"/>
    <sheet name="SIPH NG" sheetId="8" r:id="rId6"/>
    <sheet name="Raw NG"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3" i="6" l="1"/>
  <c r="B43" i="6"/>
  <c r="Y29" i="6"/>
  <c r="Y28" i="6"/>
  <c r="Y22" i="6"/>
  <c r="Y12" i="6"/>
  <c r="Y8" i="6"/>
  <c r="S29" i="6" l="1"/>
  <c r="S28" i="6"/>
</calcChain>
</file>

<file path=xl/sharedStrings.xml><?xml version="1.0" encoding="utf-8"?>
<sst xmlns="http://schemas.openxmlformats.org/spreadsheetml/2006/main" count="655" uniqueCount="216">
  <si>
    <t>Districts &gt;50 respondents</t>
  </si>
  <si>
    <t># Respondents</t>
  </si>
  <si>
    <t>Overall score</t>
  </si>
  <si>
    <t>Respecting People</t>
  </si>
  <si>
    <t>Employment Status</t>
  </si>
  <si>
    <t>Decent Wage and Minimum Wage</t>
  </si>
  <si>
    <t>Working Hours</t>
  </si>
  <si>
    <t>Workers Entitlement to Rest</t>
  </si>
  <si>
    <t>Migrant Workers</t>
  </si>
  <si>
    <t>Child Labour</t>
  </si>
  <si>
    <t>Health and Safety</t>
  </si>
  <si>
    <t>Greivances Systems</t>
  </si>
  <si>
    <t>Protecting the Environment</t>
  </si>
  <si>
    <t>Environmental Management</t>
  </si>
  <si>
    <t xml:space="preserve">Biodiversity and Deforestation </t>
  </si>
  <si>
    <t>Land Ownership</t>
  </si>
  <si>
    <t>Agricultural Training</t>
  </si>
  <si>
    <t>Man</t>
  </si>
  <si>
    <t>Guiglo</t>
  </si>
  <si>
    <t>San Pedro</t>
  </si>
  <si>
    <t>Issia</t>
  </si>
  <si>
    <t>Soubre</t>
  </si>
  <si>
    <t>Meagui</t>
  </si>
  <si>
    <t>Gagnoa</t>
  </si>
  <si>
    <t>Sassandra</t>
  </si>
  <si>
    <t>Abengourou</t>
  </si>
  <si>
    <t>Bettie</t>
  </si>
  <si>
    <t>Dabou</t>
  </si>
  <si>
    <t>Alepe</t>
  </si>
  <si>
    <t>Aboisso</t>
  </si>
  <si>
    <t>Jomoro</t>
  </si>
  <si>
    <t>Wasa Amenfi West</t>
  </si>
  <si>
    <t>Nzema East</t>
  </si>
  <si>
    <t>Wassa West</t>
  </si>
  <si>
    <t>Ahanta West</t>
  </si>
  <si>
    <t>Assin North</t>
  </si>
  <si>
    <t>Mpohor Wassa East</t>
  </si>
  <si>
    <t>Shama Ahanta East</t>
  </si>
  <si>
    <t>Odigbo</t>
  </si>
  <si>
    <t>Nigeria</t>
  </si>
  <si>
    <t>Biodiversity and Deforestation</t>
  </si>
  <si>
    <t>Theme/subtheme</t>
  </si>
  <si>
    <t>Theme description</t>
  </si>
  <si>
    <t>Respecting people</t>
  </si>
  <si>
    <t>Employment status</t>
  </si>
  <si>
    <t>Decent and minimum wage</t>
  </si>
  <si>
    <t>Working hours</t>
  </si>
  <si>
    <t>Duration of work day for farmers and workers. Duration of rest.</t>
  </si>
  <si>
    <t>Workers entitlement to rest days and paid leave.</t>
  </si>
  <si>
    <t>Migrant workers</t>
  </si>
  <si>
    <t>Child labour</t>
  </si>
  <si>
    <t>Involvement of children in farm work. Type and duration of work (e.g. outside school hours, seasonal).</t>
  </si>
  <si>
    <t>Health and safety</t>
  </si>
  <si>
    <t>Health and safety training and experience. Personal protective equipment use.</t>
  </si>
  <si>
    <t>Grievance systems</t>
  </si>
  <si>
    <t>Commercial Transparency</t>
  </si>
  <si>
    <t>Gomoa</t>
  </si>
  <si>
    <t>Awutu Efutu Senya</t>
  </si>
  <si>
    <t>Daoukro</t>
  </si>
  <si>
    <t>Tai</t>
  </si>
  <si>
    <t>Grand-Lahou</t>
  </si>
  <si>
    <t>District</t>
  </si>
  <si>
    <t>Abidjan</t>
  </si>
  <si>
    <t>Adzope</t>
  </si>
  <si>
    <t>Agboville</t>
  </si>
  <si>
    <t>Agnibilekrou</t>
  </si>
  <si>
    <t>Akoupe</t>
  </si>
  <si>
    <t>Arrah</t>
  </si>
  <si>
    <t>Bongouanou</t>
  </si>
  <si>
    <t>Bouafle</t>
  </si>
  <si>
    <t>Daloa</t>
  </si>
  <si>
    <t>Danane</t>
  </si>
  <si>
    <t>Divo</t>
  </si>
  <si>
    <t>Duekoue</t>
  </si>
  <si>
    <t>Facobly</t>
  </si>
  <si>
    <t>Grand-Bassam</t>
  </si>
  <si>
    <t>Gueyo</t>
  </si>
  <si>
    <t>Guitry</t>
  </si>
  <si>
    <t>Jacqueville</t>
  </si>
  <si>
    <t>Kouibly</t>
  </si>
  <si>
    <t>Koun Fao</t>
  </si>
  <si>
    <t>Lakota</t>
  </si>
  <si>
    <t>MBatto</t>
  </si>
  <si>
    <t>Oume</t>
  </si>
  <si>
    <t>Tiapoum</t>
  </si>
  <si>
    <t>Yakasse-Attobrou</t>
  </si>
  <si>
    <t>Yamoussoukro</t>
  </si>
  <si>
    <t>RUBBERWAY</t>
  </si>
  <si>
    <t>MITIGATION PROJECT BY DISTRICT</t>
  </si>
  <si>
    <t>Child labor</t>
  </si>
  <si>
    <t>Health and safety training</t>
  </si>
  <si>
    <t>Please describe project in detail (one paragraph)</t>
  </si>
  <si>
    <t>Indicate (x) in the corresponding jurisdiction</t>
  </si>
  <si>
    <t>Ivory Coast (Departments)</t>
  </si>
  <si>
    <t>Others</t>
  </si>
  <si>
    <t>If relevant, indicate number of farmers engaged in each</t>
  </si>
  <si>
    <t># Respondents
(recommend only &gt;50)</t>
  </si>
  <si>
    <t>X, 50 farmers engaged</t>
  </si>
  <si>
    <t>Deforestation
(Satelligence)</t>
  </si>
  <si>
    <t>Please describe project in detail (one paragraph)
The satelliegnce project covers ?Hectares), covering ?? Departments, which covers the entirety of SAPH's sourcing areas</t>
  </si>
  <si>
    <t>Abura-Asebu-Kwamankese</t>
  </si>
  <si>
    <t>Accra</t>
  </si>
  <si>
    <t>Agona</t>
  </si>
  <si>
    <t>Ajumako-Enyan-Esiam</t>
  </si>
  <si>
    <t>Asante Akim South</t>
  </si>
  <si>
    <t>Assin South</t>
  </si>
  <si>
    <t>Cape Coast</t>
  </si>
  <si>
    <t>Dangbe East</t>
  </si>
  <si>
    <t>Ejura Sekyedumase</t>
  </si>
  <si>
    <t>Lower Denkyira</t>
  </si>
  <si>
    <t>Mfantsiman</t>
  </si>
  <si>
    <t>Obuasi Municipal</t>
  </si>
  <si>
    <t>Pru</t>
  </si>
  <si>
    <t>Sefwi Wiawso</t>
  </si>
  <si>
    <t>Upper Denkyira</t>
  </si>
  <si>
    <t>Wasa Amenfi East</t>
  </si>
  <si>
    <t>Consolidation of subthemes on labor and human rights aspects</t>
  </si>
  <si>
    <t>Regarding the labor structure of the farm. (e.g. presence of workers, job scope of workers, availability of formal contracts)</t>
  </si>
  <si>
    <t>Revenue generated by rubber production. Does the farm owner and his/her workers earn the minimum wage from their production?</t>
  </si>
  <si>
    <t>Workers entitlement to rest</t>
  </si>
  <si>
    <t>Employment and practices relating to migrant worker management (e.g. equal salary, documentation).</t>
  </si>
  <si>
    <t>Mechanism for labor-related feedback between workers and farm owners.</t>
  </si>
  <si>
    <t>Consolidation of subthemes on environmental management and land use.</t>
  </si>
  <si>
    <t>Queries farmer on negative feedback received on pollution and odor from the surrounding community</t>
  </si>
  <si>
    <t>Biodiversity risks correlated with pesticide and herbicide use, deforestation risk correlated with farm age and farm expansion.</t>
  </si>
  <si>
    <t>Availability of official or other forms of land titles.</t>
  </si>
  <si>
    <t>Sources of training received on agricultural techniques, frequency of training and use of productive varieties.</t>
  </si>
  <si>
    <t>Knowledge of market value of produce, price, invoice and business transparency provided by buyers (e.g. receipts).</t>
  </si>
  <si>
    <t>Commercial transparency</t>
  </si>
  <si>
    <t>Supplier compliance engagement (comic)</t>
  </si>
  <si>
    <t>Ijebu East</t>
  </si>
  <si>
    <t>Ilaje</t>
  </si>
  <si>
    <t>Ogun Waterside</t>
  </si>
  <si>
    <t>Okitipupa</t>
  </si>
  <si>
    <t>Ghana (Districts)</t>
  </si>
  <si>
    <t>Adiake</t>
  </si>
  <si>
    <t>no record</t>
  </si>
  <si>
    <t>Tabou</t>
  </si>
  <si>
    <t>Extract in March 2023, data showing before 1 Jan 2023 00:00</t>
  </si>
  <si>
    <t>X, 0 farmers engaged</t>
  </si>
  <si>
    <t>X, 305 farmers engaged</t>
  </si>
  <si>
    <t>X, 1 farmers engaged</t>
  </si>
  <si>
    <t>X, 15 farmers engaged</t>
  </si>
  <si>
    <t>X, 92 farmers engaged</t>
  </si>
  <si>
    <t>X, 47 farmers engaged</t>
  </si>
  <si>
    <t>X, 39 farmers engaged</t>
  </si>
  <si>
    <t>X, 7 farmers engaged</t>
  </si>
  <si>
    <t>X, 5 farmers engaged</t>
  </si>
  <si>
    <t>X, 195 farmers engaged</t>
  </si>
  <si>
    <t>X, 91 farmers engaged</t>
  </si>
  <si>
    <t>X, 365 farmers engaged</t>
  </si>
  <si>
    <t>X, 8 farmers engaged</t>
  </si>
  <si>
    <t>X, 21 farmers engaged</t>
  </si>
  <si>
    <t>X, 66 farmers engaged</t>
  </si>
  <si>
    <t>X, 196 farmers engaged</t>
  </si>
  <si>
    <t>To apply in a professional, reasoned, and safe manner, authorized chemicals, and pesticides. Not to create a new plantation in a forest area; regarding the preservation of fauna and flora.</t>
  </si>
  <si>
    <t>Adansi North</t>
  </si>
  <si>
    <t>Adansi South</t>
  </si>
  <si>
    <t>Amansie Central</t>
  </si>
  <si>
    <t>Asikuma-Odoben-Brakwa</t>
  </si>
  <si>
    <t>Bibiani -Anhwiaso-Bekwai</t>
  </si>
  <si>
    <t>Ellembelle</t>
  </si>
  <si>
    <t>Komenda-Edina-Eguafo-Abirem</t>
  </si>
  <si>
    <t>Kwahu West</t>
  </si>
  <si>
    <t>Prestea-Huni Valley</t>
  </si>
  <si>
    <t>Tarkwa Nsuaem</t>
  </si>
  <si>
    <t>Twifo-Ati Morkwa</t>
  </si>
  <si>
    <t>X, 10 farmers engaged</t>
  </si>
  <si>
    <t>X, 3 farmers engaged</t>
  </si>
  <si>
    <t>X, 36 farmers engaged</t>
  </si>
  <si>
    <t>X, 25 farmers engaged</t>
  </si>
  <si>
    <t>X, 176 farmers engaged</t>
  </si>
  <si>
    <t>X, 33 farmers engaged</t>
  </si>
  <si>
    <t>X, 147 farmers engaged</t>
  </si>
  <si>
    <t>X, 220 farmers engaged</t>
  </si>
  <si>
    <t>X, 35 farmers engaged</t>
  </si>
  <si>
    <t>X, 51 farmers engaged</t>
  </si>
  <si>
    <t>X, 2 farmers engaged</t>
  </si>
  <si>
    <t>Farmers engaged not to use children under 16 years in the plantation or for collection work.</t>
  </si>
  <si>
    <t>Ensure the safety of the workers and provide them with personal protective equipment: boots and goggles for tappers and wipers; boots, goggles, raincoats, and gloves for pesticide sprayers.</t>
  </si>
  <si>
    <t>To pay a decent wage to workers and tappers, which is tantamount to at least the minimum agricultural wage of ROU</t>
  </si>
  <si>
    <t>To have my production transported under the conditions required to preserve product quality(from from leaves, plastics, metals etc and any foreign objects and protect staff. To meet the quality standards required for the purchase of cup lumps by GREL.</t>
  </si>
  <si>
    <t>TOTAL</t>
  </si>
  <si>
    <t>DETAILED MITIGATION PROJECT BY DISTRICT</t>
  </si>
  <si>
    <t>Report anonymously any case of corruption or influence by buyers or Grel staff. Not to pay any compensation or commission and do not accept any from them in exchange for any service.</t>
  </si>
  <si>
    <t>To apply in a professional, reasoned, and safe manner, authorized chemicals, and pesticides.</t>
  </si>
  <si>
    <t>Communicate transparently on the wage and other benefits in kind paid to workers and tappers.</t>
  </si>
  <si>
    <t>Others-Number of Farmers</t>
  </si>
  <si>
    <t>X, 22 farmers engaged</t>
  </si>
  <si>
    <t>X, 23 farmers engaged</t>
  </si>
  <si>
    <t>X, 4 farmers engaged</t>
  </si>
  <si>
    <t>X, 65 farmers engaged</t>
  </si>
  <si>
    <t>X, 1300 farmers engaged</t>
  </si>
  <si>
    <t>X, 222 farmers engaged</t>
  </si>
  <si>
    <t>X, 24 farmers engaged</t>
  </si>
  <si>
    <t>X, 73 farmers engaged</t>
  </si>
  <si>
    <t>X, 179 farmers engaged</t>
  </si>
  <si>
    <t>X, 118 farmers engaged</t>
  </si>
  <si>
    <t>X, 113 farmers engaged</t>
  </si>
  <si>
    <t>X, 731 farmers engaged</t>
  </si>
  <si>
    <t>X, 32 farmers engaged</t>
  </si>
  <si>
    <t>X, 9 farmers engaged</t>
  </si>
  <si>
    <t>X, 568 farmers engaged</t>
  </si>
  <si>
    <t>X, 183 farmers engaged</t>
  </si>
  <si>
    <t>X, 1343 farmers engaged</t>
  </si>
  <si>
    <t>X, 1698 farmers engaged</t>
  </si>
  <si>
    <t>X, 473 farmers engaged</t>
  </si>
  <si>
    <t>X, 95 farmers engaged</t>
  </si>
  <si>
    <t>X, 1560 farmers engaged</t>
  </si>
  <si>
    <t>X, 121 farmers engaged</t>
  </si>
  <si>
    <t>X, 232 farmers engaged</t>
  </si>
  <si>
    <t>X, 172 farmers engaged</t>
  </si>
  <si>
    <t>X, 108 farmers engaged</t>
  </si>
  <si>
    <t>X, 661 farmers engaged</t>
  </si>
  <si>
    <t>Others-Surfaces(Ha)</t>
  </si>
  <si>
    <t>Extract as of March 2023 (can be listed 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</si>
</sst>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0"/>
      <color theme="1"/>
      <name val="Open Sans"/>
      <family val="2"/>
    </font>
    <font>
      <sz val="10"/>
      <color theme="1"/>
      <name val="Open Sans"/>
      <family val="2"/>
    </font>
    <font>
      <b/>
      <sz val="9"/>
      <color theme="1"/>
      <name val="Calibri"/>
      <family val="2"/>
      <scheme val="minor"/>
    </font>
    <font>
      <sz val="11"/>
      <color rgb="FFFF0000"/>
      <name val="Calibri"/>
      <family val="2"/>
      <scheme val="minor"/>
    </font>
    <font>
      <i/>
      <sz val="11"/>
      <color theme="1"/>
      <name val="Calibri"/>
      <family val="2"/>
      <scheme val="minor"/>
    </font>
    <font>
      <b/>
      <i/>
      <sz val="11"/>
      <color theme="0"/>
      <name val="Calibri"/>
      <family val="2"/>
      <scheme val="minor"/>
    </font>
    <font>
      <sz val="11"/>
      <name val="Calibri"/>
      <family val="2"/>
    </font>
    <font>
      <b/>
      <sz val="10"/>
      <color theme="0"/>
      <name val="Open Sans"/>
      <family val="2"/>
    </font>
    <font>
      <b/>
      <sz val="14"/>
      <color theme="0"/>
      <name val="Open Sans"/>
      <family val="2"/>
    </font>
    <font>
      <b/>
      <sz val="14"/>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00B050"/>
        <bgColor indexed="64"/>
      </patternFill>
    </fill>
    <fill>
      <patternFill patternType="solid">
        <fgColor theme="4" tint="-0.249977111117893"/>
        <bgColor indexed="64"/>
      </patternFill>
    </fill>
    <fill>
      <patternFill patternType="solid">
        <fgColor rgb="FFFFC000"/>
        <bgColor indexed="64"/>
      </patternFill>
    </fill>
    <fill>
      <patternFill patternType="solid">
        <fgColor rgb="FFC6EFCE"/>
        <bgColor indexed="64"/>
      </patternFill>
    </fill>
  </fills>
  <borders count="6">
    <border>
      <left/>
      <right/>
      <top/>
      <bottom/>
      <diagonal/>
    </border>
    <border>
      <left/>
      <right style="thin">
        <color indexed="64"/>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0" fillId="0" borderId="0"/>
  </cellStyleXfs>
  <cellXfs count="78">
    <xf numFmtId="0" fontId="0" fillId="0" borderId="0" xfId="0"/>
    <xf numFmtId="0" fontId="0" fillId="0" borderId="0" xfId="0" applyAlignment="1">
      <alignment wrapText="1"/>
    </xf>
    <xf numFmtId="0" fontId="3" fillId="0" borderId="0" xfId="0" applyFont="1" applyAlignment="1">
      <alignment wrapText="1"/>
    </xf>
    <xf numFmtId="0" fontId="0" fillId="2" borderId="0" xfId="0" applyFill="1"/>
    <xf numFmtId="0" fontId="3" fillId="2" borderId="0" xfId="0" applyFont="1" applyFill="1" applyAlignment="1">
      <alignment wrapText="1"/>
    </xf>
    <xf numFmtId="0" fontId="0" fillId="3" borderId="0" xfId="0" applyFill="1"/>
    <xf numFmtId="0" fontId="3" fillId="3" borderId="0" xfId="0" applyFont="1" applyFill="1" applyAlignment="1">
      <alignment wrapText="1"/>
    </xf>
    <xf numFmtId="0" fontId="0" fillId="4" borderId="0" xfId="0" applyFill="1"/>
    <xf numFmtId="0" fontId="3" fillId="4" borderId="0" xfId="0" applyFont="1" applyFill="1" applyAlignment="1">
      <alignment wrapText="1"/>
    </xf>
    <xf numFmtId="0" fontId="0" fillId="5" borderId="0" xfId="0" applyFill="1"/>
    <xf numFmtId="0" fontId="3" fillId="5" borderId="0" xfId="0" applyFont="1" applyFill="1" applyAlignment="1">
      <alignment wrapText="1"/>
    </xf>
    <xf numFmtId="0" fontId="1" fillId="6" borderId="0" xfId="0" applyFont="1" applyFill="1"/>
    <xf numFmtId="0" fontId="0" fillId="6" borderId="0" xfId="0" applyFill="1"/>
    <xf numFmtId="0" fontId="2" fillId="0" borderId="0" xfId="0" applyFont="1" applyAlignment="1">
      <alignment wrapText="1"/>
    </xf>
    <xf numFmtId="0" fontId="6" fillId="5" borderId="0" xfId="0" applyFont="1" applyFill="1" applyAlignment="1">
      <alignment wrapText="1"/>
    </xf>
    <xf numFmtId="0" fontId="6" fillId="2" borderId="0" xfId="0" applyFont="1" applyFill="1" applyAlignment="1">
      <alignment wrapText="1"/>
    </xf>
    <xf numFmtId="0" fontId="6" fillId="3" borderId="0" xfId="0" applyFont="1" applyFill="1" applyAlignment="1">
      <alignment wrapText="1"/>
    </xf>
    <xf numFmtId="0" fontId="6" fillId="4" borderId="0" xfId="0" applyFont="1" applyFill="1" applyAlignment="1">
      <alignment wrapText="1"/>
    </xf>
    <xf numFmtId="0" fontId="0" fillId="0" borderId="2" xfId="0" applyBorder="1"/>
    <xf numFmtId="0" fontId="1" fillId="8" borderId="0" xfId="0" applyFont="1" applyFill="1"/>
    <xf numFmtId="0" fontId="0" fillId="7" borderId="0" xfId="0" applyFill="1"/>
    <xf numFmtId="0" fontId="1" fillId="7" borderId="0" xfId="0" applyFont="1" applyFill="1" applyAlignment="1">
      <alignment horizontal="center"/>
    </xf>
    <xf numFmtId="0" fontId="8" fillId="0" borderId="0" xfId="0" applyFont="1" applyAlignment="1">
      <alignment wrapText="1"/>
    </xf>
    <xf numFmtId="0" fontId="9" fillId="6" borderId="0" xfId="0" applyFont="1" applyFill="1" applyAlignment="1">
      <alignment horizontal="center"/>
    </xf>
    <xf numFmtId="0" fontId="7" fillId="0" borderId="0" xfId="0" applyFont="1"/>
    <xf numFmtId="0" fontId="11" fillId="6" borderId="0" xfId="0" applyFont="1" applyFill="1"/>
    <xf numFmtId="0" fontId="5" fillId="0" borderId="0" xfId="0" applyFont="1"/>
    <xf numFmtId="0" fontId="4" fillId="0" borderId="1" xfId="0" applyFont="1" applyBorder="1"/>
    <xf numFmtId="0" fontId="5" fillId="0" borderId="1" xfId="0" applyFont="1" applyBorder="1"/>
    <xf numFmtId="0" fontId="10" fillId="0" borderId="0" xfId="1"/>
    <xf numFmtId="0" fontId="0" fillId="0" borderId="0" xfId="0" applyAlignment="1">
      <alignment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xf>
    <xf numFmtId="0" fontId="0" fillId="5" borderId="0" xfId="0" applyFill="1" applyAlignment="1">
      <alignment horizontal="center"/>
    </xf>
    <xf numFmtId="0" fontId="0" fillId="0" borderId="3" xfId="0" applyBorder="1" applyAlignment="1">
      <alignment horizontal="center"/>
    </xf>
    <xf numFmtId="0" fontId="0" fillId="2" borderId="3" xfId="0" applyFill="1" applyBorder="1" applyAlignment="1">
      <alignment horizontal="center"/>
    </xf>
    <xf numFmtId="0" fontId="0" fillId="3" borderId="3" xfId="0" applyFill="1" applyBorder="1" applyAlignment="1">
      <alignment horizontal="center"/>
    </xf>
    <xf numFmtId="0" fontId="0" fillId="4" borderId="3" xfId="0" applyFill="1" applyBorder="1" applyAlignment="1">
      <alignment horizontal="center"/>
    </xf>
    <xf numFmtId="0" fontId="1" fillId="8" borderId="0" xfId="0" applyFont="1" applyFill="1" applyAlignment="1">
      <alignment horizontal="center"/>
    </xf>
    <xf numFmtId="0" fontId="2" fillId="0" borderId="0" xfId="0" applyFont="1" applyAlignment="1">
      <alignment horizontal="center" wrapText="1"/>
    </xf>
    <xf numFmtId="0" fontId="6" fillId="5" borderId="0" xfId="0" applyFont="1" applyFill="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wrapText="1"/>
    </xf>
    <xf numFmtId="0" fontId="6" fillId="2" borderId="3" xfId="0" applyFont="1" applyFill="1" applyBorder="1" applyAlignment="1">
      <alignment horizontal="center" wrapText="1"/>
    </xf>
    <xf numFmtId="0" fontId="6" fillId="3" borderId="3" xfId="0" applyFont="1" applyFill="1" applyBorder="1" applyAlignment="1">
      <alignment horizontal="center" wrapText="1"/>
    </xf>
    <xf numFmtId="0" fontId="6" fillId="4" borderId="3" xfId="0" applyFont="1" applyFill="1" applyBorder="1" applyAlignment="1">
      <alignment horizontal="center" wrapText="1"/>
    </xf>
    <xf numFmtId="0" fontId="1" fillId="6" borderId="0" xfId="0" applyFont="1" applyFill="1" applyAlignment="1">
      <alignment horizontal="center"/>
    </xf>
    <xf numFmtId="0" fontId="1" fillId="6" borderId="3" xfId="0" applyFont="1"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6" borderId="0" xfId="0" applyFill="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0" xfId="0" applyFont="1"/>
    <xf numFmtId="0" fontId="4" fillId="0" borderId="3" xfId="0" applyFont="1"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left" vertical="center"/>
    </xf>
    <xf numFmtId="0" fontId="5" fillId="0" borderId="3"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xf>
    <xf numFmtId="0" fontId="4" fillId="9" borderId="3" xfId="0" applyFont="1" applyFill="1" applyBorder="1" applyAlignment="1">
      <alignment horizontal="left" vertical="center"/>
    </xf>
    <xf numFmtId="0" fontId="5" fillId="9" borderId="3" xfId="0" applyFont="1" applyFill="1" applyBorder="1" applyAlignment="1">
      <alignment horizontal="left" vertical="center" wrapText="1"/>
    </xf>
    <xf numFmtId="0" fontId="0" fillId="9" borderId="3" xfId="0" applyFill="1" applyBorder="1" applyAlignment="1">
      <alignment horizontal="left" vertical="center"/>
    </xf>
    <xf numFmtId="0" fontId="12" fillId="6" borderId="3" xfId="0" applyFont="1" applyFill="1" applyBorder="1" applyAlignment="1">
      <alignment horizontal="left"/>
    </xf>
    <xf numFmtId="0" fontId="13" fillId="7" borderId="3" xfId="0" applyFont="1" applyFill="1" applyBorder="1" applyAlignment="1">
      <alignment horizontal="center"/>
    </xf>
    <xf numFmtId="0" fontId="14" fillId="0" borderId="0" xfId="0" applyFont="1"/>
    <xf numFmtId="3" fontId="0" fillId="0" borderId="0" xfId="0" applyNumberFormat="1" applyAlignment="1">
      <alignment horizontal="right"/>
    </xf>
    <xf numFmtId="3" fontId="0" fillId="7" borderId="0" xfId="0" applyNumberFormat="1" applyFill="1" applyAlignment="1">
      <alignment horizontal="right"/>
    </xf>
    <xf numFmtId="3" fontId="0" fillId="0" borderId="0" xfId="0" applyNumberFormat="1" applyAlignment="1">
      <alignment horizontal="right" vertical="center" wrapText="1"/>
    </xf>
    <xf numFmtId="3" fontId="1" fillId="6" borderId="0" xfId="0" applyNumberFormat="1" applyFont="1" applyFill="1" applyAlignment="1">
      <alignment horizontal="right"/>
    </xf>
    <xf numFmtId="3" fontId="14" fillId="0" borderId="0" xfId="0" applyNumberFormat="1" applyFont="1" applyAlignment="1">
      <alignment horizontal="right"/>
    </xf>
    <xf numFmtId="3" fontId="7" fillId="0" borderId="0" xfId="0" applyNumberFormat="1" applyFont="1" applyAlignment="1">
      <alignment horizontal="right"/>
    </xf>
    <xf numFmtId="3" fontId="8" fillId="0" borderId="0" xfId="0" applyNumberFormat="1" applyFont="1" applyAlignment="1">
      <alignment horizontal="right" wrapText="1"/>
    </xf>
    <xf numFmtId="3" fontId="0" fillId="0" borderId="0" xfId="0" applyNumberFormat="1" applyAlignment="1">
      <alignment horizontal="right" vertical="top" wrapText="1"/>
    </xf>
    <xf numFmtId="0" fontId="0" fillId="10" borderId="0" xfId="0" applyFill="1"/>
    <xf numFmtId="0" fontId="1" fillId="8" borderId="3" xfId="0" applyFont="1" applyFill="1" applyBorder="1" applyAlignment="1">
      <alignment horizontal="center"/>
    </xf>
  </cellXfs>
  <cellStyles count="2">
    <cellStyle name="Normal" xfId="0" builtinId="0"/>
    <cellStyle name="Normal 2" xfId="1" xr:uid="{3A99BB65-696E-41E2-AD59-99B500C13211}"/>
  </cellStyles>
  <dxfs count="15">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theme="0"/>
      </font>
      <fill>
        <patternFill>
          <bgColor rgb="FF76933C"/>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theme="0"/>
      </font>
      <fill>
        <patternFill>
          <bgColor rgb="FF76933C"/>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theme="0"/>
      </font>
      <fill>
        <patternFill>
          <bgColor rgb="FF76933C"/>
        </patternFill>
      </fill>
    </dxf>
  </dxfs>
  <tableStyles count="0" defaultTableStyle="TableStyleMedium2" defaultPivotStyle="PivotStyleLight16"/>
  <colors>
    <mruColors>
      <color rgb="FF00B050"/>
      <color rgb="FFFF0000"/>
      <color rgb="FFFFC000"/>
      <color rgb="FF92D050"/>
      <color rgb="FF76933C"/>
      <color rgb="FFE3051B"/>
      <color rgb="FFC9EA39"/>
      <color rgb="FF0B6822"/>
      <color rgb="FF00C43C"/>
      <color rgb="FFF39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160494</xdr:rowOff>
    </xdr:from>
    <xdr:to>
      <xdr:col>0</xdr:col>
      <xdr:colOff>2212366</xdr:colOff>
      <xdr:row>43</xdr:row>
      <xdr:rowOff>1184167</xdr:rowOff>
    </xdr:to>
    <xdr:pic>
      <xdr:nvPicPr>
        <xdr:cNvPr id="3" name="Picture 2">
          <a:extLst>
            <a:ext uri="{FF2B5EF4-FFF2-40B4-BE49-F238E27FC236}">
              <a16:creationId xmlns:a16="http://schemas.microsoft.com/office/drawing/2014/main" id="{D0C391D1-159F-A2A4-472A-AA6055F045D9}"/>
            </a:ext>
          </a:extLst>
        </xdr:cNvPr>
        <xdr:cNvPicPr>
          <a:picLocks noChangeAspect="1"/>
        </xdr:cNvPicPr>
      </xdr:nvPicPr>
      <xdr:blipFill>
        <a:blip xmlns:r="http://schemas.openxmlformats.org/officeDocument/2006/relationships" r:embed="rId1"/>
        <a:stretch>
          <a:fillRect/>
        </a:stretch>
      </xdr:blipFill>
      <xdr:spPr>
        <a:xfrm>
          <a:off x="0" y="6322087"/>
          <a:ext cx="2195943" cy="1028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49</xdr:row>
      <xdr:rowOff>125605</xdr:rowOff>
    </xdr:from>
    <xdr:to>
      <xdr:col>1</xdr:col>
      <xdr:colOff>694398</xdr:colOff>
      <xdr:row>49</xdr:row>
      <xdr:rowOff>1153088</xdr:rowOff>
    </xdr:to>
    <xdr:pic>
      <xdr:nvPicPr>
        <xdr:cNvPr id="4" name="Picture 3">
          <a:extLst>
            <a:ext uri="{FF2B5EF4-FFF2-40B4-BE49-F238E27FC236}">
              <a16:creationId xmlns:a16="http://schemas.microsoft.com/office/drawing/2014/main" id="{A9EB82B5-439E-A802-1E0F-2FD15AF426EA}"/>
            </a:ext>
          </a:extLst>
        </xdr:cNvPr>
        <xdr:cNvPicPr>
          <a:picLocks noChangeAspect="1"/>
        </xdr:cNvPicPr>
      </xdr:nvPicPr>
      <xdr:blipFill>
        <a:blip xmlns:r="http://schemas.openxmlformats.org/officeDocument/2006/relationships" r:embed="rId1"/>
        <a:stretch>
          <a:fillRect/>
        </a:stretch>
      </xdr:blipFill>
      <xdr:spPr>
        <a:xfrm>
          <a:off x="0" y="9615715"/>
          <a:ext cx="2195943" cy="1028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xdr:row>
      <xdr:rowOff>160494</xdr:rowOff>
    </xdr:from>
    <xdr:to>
      <xdr:col>1</xdr:col>
      <xdr:colOff>695668</xdr:colOff>
      <xdr:row>10</xdr:row>
      <xdr:rowOff>1189247</xdr:rowOff>
    </xdr:to>
    <xdr:pic>
      <xdr:nvPicPr>
        <xdr:cNvPr id="3" name="Picture 2">
          <a:extLst>
            <a:ext uri="{FF2B5EF4-FFF2-40B4-BE49-F238E27FC236}">
              <a16:creationId xmlns:a16="http://schemas.microsoft.com/office/drawing/2014/main" id="{F9DAC53D-AE88-1B94-C086-7E76EE92E0D8}"/>
            </a:ext>
          </a:extLst>
        </xdr:cNvPr>
        <xdr:cNvPicPr>
          <a:picLocks noChangeAspect="1"/>
        </xdr:cNvPicPr>
      </xdr:nvPicPr>
      <xdr:blipFill>
        <a:blip xmlns:r="http://schemas.openxmlformats.org/officeDocument/2006/relationships" r:embed="rId1"/>
        <a:stretch>
          <a:fillRect/>
        </a:stretch>
      </xdr:blipFill>
      <xdr:spPr>
        <a:xfrm>
          <a:off x="0" y="2526043"/>
          <a:ext cx="2195943" cy="102875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C9A4A-6FD0-4D99-B8FB-5C28BFD387A5}">
  <sheetPr>
    <tabColor rgb="FF00B050"/>
  </sheetPr>
  <dimension ref="A1:AD60"/>
  <sheetViews>
    <sheetView zoomScale="70" zoomScaleNormal="70" workbookViewId="0">
      <pane xSplit="2" ySplit="5" topLeftCell="K21" activePane="bottomRight" state="frozen"/>
      <selection pane="topRight" activeCell="C1" sqref="C1"/>
      <selection pane="bottomLeft" activeCell="A6" sqref="A6"/>
      <selection pane="bottomRight"/>
    </sheetView>
  </sheetViews>
  <sheetFormatPr baseColWidth="10" defaultColWidth="8.7265625" defaultRowHeight="14.5" x14ac:dyDescent="0.35"/>
  <cols>
    <col min="1" max="1" width="41.36328125" bestFit="1" customWidth="1"/>
    <col min="2" max="2" width="5.453125" customWidth="1"/>
    <col min="3" max="3" width="8.81640625" style="33"/>
    <col min="4" max="4" width="8.90625" style="34"/>
    <col min="5" max="12" width="8.81640625" style="33"/>
    <col min="13" max="13" width="11.08984375" style="49" customWidth="1"/>
    <col min="14" max="14" width="11.1796875" style="33" customWidth="1"/>
    <col min="15" max="15" width="10.81640625" style="33" customWidth="1"/>
    <col min="16" max="16" width="8.90625" style="33" customWidth="1"/>
    <col min="17" max="17" width="8.90625" style="50"/>
    <col min="18" max="18" width="10.1796875" style="51" customWidth="1"/>
    <col min="19" max="19" width="8.81640625" style="33"/>
    <col min="20" max="20" width="18.36328125" bestFit="1" customWidth="1"/>
    <col min="21" max="21" width="19.36328125" bestFit="1" customWidth="1"/>
    <col min="22" max="22" width="27.54296875" customWidth="1"/>
    <col min="23" max="23" width="18.36328125" bestFit="1" customWidth="1"/>
    <col min="24" max="24" width="19.6328125" customWidth="1"/>
    <col min="25" max="25" width="19.6328125" style="68" customWidth="1"/>
  </cols>
  <sheetData>
    <row r="1" spans="1:30" x14ac:dyDescent="0.35">
      <c r="A1" s="29" t="s">
        <v>215</v>
      </c>
      <c r="I1" s="35"/>
      <c r="J1" s="35"/>
      <c r="K1" s="35"/>
      <c r="L1" s="35"/>
      <c r="M1" s="36"/>
      <c r="N1" s="35"/>
      <c r="O1" s="35"/>
      <c r="P1" s="35"/>
      <c r="Q1" s="37"/>
      <c r="R1" s="38"/>
    </row>
    <row r="2" spans="1:30" x14ac:dyDescent="0.35">
      <c r="A2" t="s">
        <v>0</v>
      </c>
      <c r="C2" s="39"/>
      <c r="D2" s="39"/>
      <c r="E2" s="39"/>
      <c r="F2" s="39"/>
      <c r="G2" s="39"/>
      <c r="H2" s="39"/>
      <c r="I2" s="77" t="s">
        <v>87</v>
      </c>
      <c r="J2" s="77"/>
      <c r="K2" s="77"/>
      <c r="L2" s="77"/>
      <c r="M2" s="77"/>
      <c r="N2" s="77"/>
      <c r="O2" s="77"/>
      <c r="P2" s="77"/>
      <c r="Q2" s="77"/>
      <c r="R2" s="77"/>
      <c r="T2" s="20"/>
      <c r="U2" s="20"/>
      <c r="V2" s="21" t="s">
        <v>88</v>
      </c>
      <c r="W2" s="20"/>
      <c r="X2" s="20"/>
      <c r="Y2" s="69"/>
    </row>
    <row r="3" spans="1:30" s="1" customFormat="1" ht="38.5" customHeight="1" x14ac:dyDescent="0.35">
      <c r="B3" s="32" t="s">
        <v>96</v>
      </c>
      <c r="C3" s="40" t="s">
        <v>2</v>
      </c>
      <c r="D3" s="41" t="s">
        <v>3</v>
      </c>
      <c r="E3" s="42" t="s">
        <v>4</v>
      </c>
      <c r="F3" s="42" t="s">
        <v>5</v>
      </c>
      <c r="G3" s="42" t="s">
        <v>6</v>
      </c>
      <c r="H3" s="42" t="s">
        <v>7</v>
      </c>
      <c r="I3" s="43" t="s">
        <v>8</v>
      </c>
      <c r="J3" s="43" t="s">
        <v>9</v>
      </c>
      <c r="K3" s="43" t="s">
        <v>10</v>
      </c>
      <c r="L3" s="43" t="s">
        <v>11</v>
      </c>
      <c r="M3" s="44" t="s">
        <v>12</v>
      </c>
      <c r="N3" s="43" t="s">
        <v>13</v>
      </c>
      <c r="O3" s="43" t="s">
        <v>14</v>
      </c>
      <c r="P3" s="43" t="s">
        <v>15</v>
      </c>
      <c r="Q3" s="45" t="s">
        <v>16</v>
      </c>
      <c r="R3" s="46" t="s">
        <v>128</v>
      </c>
      <c r="S3" s="42"/>
      <c r="T3" s="30" t="s">
        <v>98</v>
      </c>
      <c r="U3" s="30" t="s">
        <v>89</v>
      </c>
      <c r="V3" s="30" t="s">
        <v>90</v>
      </c>
      <c r="W3" s="30" t="s">
        <v>129</v>
      </c>
      <c r="X3" s="30" t="s">
        <v>187</v>
      </c>
      <c r="Y3" s="70" t="s">
        <v>214</v>
      </c>
    </row>
    <row r="4" spans="1:30" s="11" customFormat="1" x14ac:dyDescent="0.35">
      <c r="A4" s="11" t="s">
        <v>134</v>
      </c>
      <c r="C4" s="47"/>
      <c r="D4" s="47"/>
      <c r="E4" s="47"/>
      <c r="F4" s="47"/>
      <c r="G4" s="47"/>
      <c r="H4" s="47"/>
      <c r="I4" s="48"/>
      <c r="J4" s="48"/>
      <c r="K4" s="48"/>
      <c r="L4" s="48"/>
      <c r="M4" s="48"/>
      <c r="N4" s="48"/>
      <c r="O4" s="48"/>
      <c r="P4" s="48"/>
      <c r="Q4" s="48"/>
      <c r="R4" s="48"/>
      <c r="S4" s="47"/>
      <c r="V4" s="23" t="s">
        <v>92</v>
      </c>
      <c r="Y4" s="71"/>
    </row>
    <row r="5" spans="1:30" s="11" customFormat="1" x14ac:dyDescent="0.35">
      <c r="C5" s="47"/>
      <c r="D5" s="47"/>
      <c r="E5" s="47"/>
      <c r="F5" s="47"/>
      <c r="G5" s="47"/>
      <c r="H5" s="47"/>
      <c r="I5" s="48"/>
      <c r="J5" s="48"/>
      <c r="K5" s="48"/>
      <c r="L5" s="48"/>
      <c r="M5" s="48"/>
      <c r="N5" s="48"/>
      <c r="O5" s="48"/>
      <c r="P5" s="48"/>
      <c r="Q5" s="48"/>
      <c r="R5" s="48"/>
      <c r="S5" s="47"/>
      <c r="V5" s="23" t="s">
        <v>95</v>
      </c>
      <c r="Y5" s="71"/>
    </row>
    <row r="6" spans="1:30" x14ac:dyDescent="0.35">
      <c r="A6" t="s">
        <v>100</v>
      </c>
      <c r="B6" s="24">
        <v>1</v>
      </c>
      <c r="C6" s="33">
        <v>37</v>
      </c>
      <c r="D6" s="33">
        <v>35</v>
      </c>
      <c r="E6" s="33">
        <v>55</v>
      </c>
      <c r="F6" s="33">
        <v>33</v>
      </c>
      <c r="G6" s="33">
        <v>25</v>
      </c>
      <c r="H6" s="33">
        <v>25</v>
      </c>
      <c r="I6" s="35">
        <v>0</v>
      </c>
      <c r="J6" s="35">
        <v>75</v>
      </c>
      <c r="K6" s="35">
        <v>25</v>
      </c>
      <c r="L6" s="35">
        <v>50</v>
      </c>
      <c r="M6" s="35">
        <v>65</v>
      </c>
      <c r="N6" s="35">
        <v>25</v>
      </c>
      <c r="O6" s="35">
        <v>75</v>
      </c>
      <c r="P6" s="35">
        <v>75</v>
      </c>
      <c r="Q6" s="35">
        <v>0</v>
      </c>
      <c r="R6" s="35">
        <v>17</v>
      </c>
      <c r="S6" s="53">
        <v>0</v>
      </c>
      <c r="T6" s="24" t="s">
        <v>139</v>
      </c>
      <c r="U6" s="24" t="s">
        <v>139</v>
      </c>
      <c r="V6" s="24" t="s">
        <v>139</v>
      </c>
      <c r="W6" s="24" t="s">
        <v>139</v>
      </c>
      <c r="X6" s="67" t="s">
        <v>147</v>
      </c>
      <c r="Y6" s="72">
        <v>76</v>
      </c>
      <c r="Z6" s="76"/>
      <c r="AA6" s="76"/>
      <c r="AC6" s="24">
        <v>0</v>
      </c>
      <c r="AD6" s="24"/>
    </row>
    <row r="7" spans="1:30" x14ac:dyDescent="0.35">
      <c r="A7" t="s">
        <v>101</v>
      </c>
      <c r="B7" s="24">
        <v>40</v>
      </c>
      <c r="C7" s="33">
        <v>23</v>
      </c>
      <c r="D7" s="33">
        <v>20</v>
      </c>
      <c r="E7" s="33">
        <v>52</v>
      </c>
      <c r="F7" s="33">
        <v>32</v>
      </c>
      <c r="G7" s="33">
        <v>25</v>
      </c>
      <c r="H7" s="33">
        <v>24</v>
      </c>
      <c r="I7" s="35">
        <v>0</v>
      </c>
      <c r="J7" s="35">
        <v>4</v>
      </c>
      <c r="K7" s="35">
        <v>24</v>
      </c>
      <c r="L7" s="35">
        <v>50</v>
      </c>
      <c r="M7" s="35">
        <v>36</v>
      </c>
      <c r="N7" s="35">
        <v>27</v>
      </c>
      <c r="O7" s="35">
        <v>43</v>
      </c>
      <c r="P7" s="35">
        <v>29</v>
      </c>
      <c r="Q7" s="35">
        <v>5</v>
      </c>
      <c r="R7" s="35">
        <v>20</v>
      </c>
      <c r="S7" s="53">
        <v>0</v>
      </c>
      <c r="T7" s="24" t="s">
        <v>139</v>
      </c>
      <c r="U7" s="24" t="s">
        <v>139</v>
      </c>
      <c r="V7" s="24" t="s">
        <v>139</v>
      </c>
      <c r="W7" s="24" t="s">
        <v>139</v>
      </c>
      <c r="X7" s="24" t="s">
        <v>139</v>
      </c>
      <c r="Y7" s="72">
        <v>43</v>
      </c>
      <c r="Z7" s="76"/>
      <c r="AA7" s="76"/>
      <c r="AC7" s="24">
        <v>0</v>
      </c>
      <c r="AD7" s="24"/>
    </row>
    <row r="8" spans="1:30" x14ac:dyDescent="0.35">
      <c r="A8" t="s">
        <v>102</v>
      </c>
      <c r="B8" s="24">
        <v>3</v>
      </c>
      <c r="C8" s="33">
        <v>38</v>
      </c>
      <c r="D8" s="33">
        <v>32</v>
      </c>
      <c r="E8" s="33">
        <v>36</v>
      </c>
      <c r="F8" s="33">
        <v>30</v>
      </c>
      <c r="G8" s="33">
        <v>50</v>
      </c>
      <c r="H8" s="33">
        <v>25</v>
      </c>
      <c r="I8" s="35">
        <v>0</v>
      </c>
      <c r="J8" s="35">
        <v>50</v>
      </c>
      <c r="K8" s="35">
        <v>33</v>
      </c>
      <c r="L8" s="35">
        <v>50</v>
      </c>
      <c r="M8" s="35">
        <v>70</v>
      </c>
      <c r="N8" s="35">
        <v>42</v>
      </c>
      <c r="O8" s="35">
        <v>83</v>
      </c>
      <c r="P8" s="35">
        <v>67</v>
      </c>
      <c r="Q8" s="35">
        <v>12</v>
      </c>
      <c r="R8" s="35">
        <v>6</v>
      </c>
      <c r="S8" s="53">
        <v>15</v>
      </c>
      <c r="T8" t="s">
        <v>142</v>
      </c>
      <c r="U8" t="s">
        <v>142</v>
      </c>
      <c r="V8" t="s">
        <v>142</v>
      </c>
      <c r="W8" t="s">
        <v>142</v>
      </c>
      <c r="X8" t="s">
        <v>191</v>
      </c>
      <c r="Y8" s="68">
        <f>32+850</f>
        <v>882</v>
      </c>
      <c r="Z8" s="76">
        <v>1</v>
      </c>
      <c r="AA8" s="76">
        <v>1</v>
      </c>
      <c r="AC8">
        <v>15</v>
      </c>
    </row>
    <row r="9" spans="1:30" x14ac:dyDescent="0.35">
      <c r="A9" t="s">
        <v>34</v>
      </c>
      <c r="B9">
        <v>1071</v>
      </c>
      <c r="C9" s="33">
        <v>26</v>
      </c>
      <c r="D9" s="33">
        <v>22</v>
      </c>
      <c r="E9" s="33">
        <v>57</v>
      </c>
      <c r="F9" s="33">
        <v>34</v>
      </c>
      <c r="G9" s="33">
        <v>27</v>
      </c>
      <c r="H9" s="33">
        <v>23</v>
      </c>
      <c r="I9" s="35">
        <v>0</v>
      </c>
      <c r="J9" s="35">
        <v>4</v>
      </c>
      <c r="K9" s="35">
        <v>26</v>
      </c>
      <c r="L9" s="35">
        <v>51</v>
      </c>
      <c r="M9" s="35">
        <v>46</v>
      </c>
      <c r="N9" s="35">
        <v>25</v>
      </c>
      <c r="O9" s="35">
        <v>59</v>
      </c>
      <c r="P9" s="35">
        <v>36</v>
      </c>
      <c r="Q9" s="35">
        <v>11</v>
      </c>
      <c r="R9" s="35">
        <v>13</v>
      </c>
      <c r="S9" s="54">
        <v>305</v>
      </c>
      <c r="T9" t="s">
        <v>140</v>
      </c>
      <c r="U9" t="s">
        <v>140</v>
      </c>
      <c r="V9" t="s">
        <v>140</v>
      </c>
      <c r="W9" t="s">
        <v>140</v>
      </c>
      <c r="X9" t="s">
        <v>192</v>
      </c>
      <c r="Y9" s="68">
        <v>20983</v>
      </c>
      <c r="Z9" s="76">
        <v>1</v>
      </c>
      <c r="AA9" s="76">
        <v>1</v>
      </c>
      <c r="AC9">
        <v>305</v>
      </c>
    </row>
    <row r="10" spans="1:30" x14ac:dyDescent="0.35">
      <c r="A10" t="s">
        <v>103</v>
      </c>
      <c r="B10">
        <v>202</v>
      </c>
      <c r="C10" s="33">
        <v>19</v>
      </c>
      <c r="D10" s="33">
        <v>16</v>
      </c>
      <c r="E10" s="33">
        <v>37</v>
      </c>
      <c r="F10" s="33">
        <v>34</v>
      </c>
      <c r="G10" s="33">
        <v>25</v>
      </c>
      <c r="H10" s="33">
        <v>13</v>
      </c>
      <c r="I10" s="35">
        <v>0</v>
      </c>
      <c r="J10" s="35">
        <v>1</v>
      </c>
      <c r="K10" s="35">
        <v>16</v>
      </c>
      <c r="L10" s="35">
        <v>49</v>
      </c>
      <c r="M10" s="35">
        <v>31</v>
      </c>
      <c r="N10" s="35">
        <v>25</v>
      </c>
      <c r="O10" s="35">
        <v>26</v>
      </c>
      <c r="P10" s="35">
        <v>44</v>
      </c>
      <c r="Q10" s="35">
        <v>12</v>
      </c>
      <c r="R10" s="35">
        <v>5</v>
      </c>
      <c r="S10" s="54">
        <v>92</v>
      </c>
      <c r="T10" t="s">
        <v>143</v>
      </c>
      <c r="U10" t="s">
        <v>143</v>
      </c>
      <c r="V10" t="s">
        <v>143</v>
      </c>
      <c r="W10" t="s">
        <v>143</v>
      </c>
      <c r="X10" t="s">
        <v>193</v>
      </c>
      <c r="Y10" s="68">
        <v>2864</v>
      </c>
      <c r="Z10" s="76">
        <v>1</v>
      </c>
      <c r="AA10" s="76">
        <v>1</v>
      </c>
      <c r="AC10">
        <v>92</v>
      </c>
    </row>
    <row r="11" spans="1:30" x14ac:dyDescent="0.35">
      <c r="A11" t="s">
        <v>104</v>
      </c>
      <c r="B11" s="24">
        <v>30</v>
      </c>
      <c r="C11" s="33">
        <v>45</v>
      </c>
      <c r="D11" s="33">
        <v>29</v>
      </c>
      <c r="E11" s="33">
        <v>37</v>
      </c>
      <c r="F11" s="33">
        <v>33</v>
      </c>
      <c r="G11" s="33">
        <v>25</v>
      </c>
      <c r="H11" s="33">
        <v>28</v>
      </c>
      <c r="I11" s="35">
        <v>0</v>
      </c>
      <c r="J11" s="35">
        <v>50</v>
      </c>
      <c r="K11" s="35">
        <v>29</v>
      </c>
      <c r="L11" s="35">
        <v>50</v>
      </c>
      <c r="M11" s="35">
        <v>82</v>
      </c>
      <c r="N11" s="35">
        <v>49</v>
      </c>
      <c r="O11" s="35">
        <v>100</v>
      </c>
      <c r="P11" s="35">
        <v>75</v>
      </c>
      <c r="Q11" s="35">
        <v>25</v>
      </c>
      <c r="R11" s="35">
        <v>31</v>
      </c>
      <c r="S11" s="54">
        <v>0</v>
      </c>
      <c r="T11" s="24" t="s">
        <v>139</v>
      </c>
      <c r="U11" s="24" t="s">
        <v>139</v>
      </c>
      <c r="V11" s="24" t="s">
        <v>139</v>
      </c>
      <c r="W11" s="24" t="s">
        <v>139</v>
      </c>
      <c r="X11" s="24" t="s">
        <v>139</v>
      </c>
      <c r="Y11" s="73">
        <v>0</v>
      </c>
      <c r="Z11" s="76"/>
      <c r="AA11" s="76"/>
      <c r="AC11" s="24">
        <v>0</v>
      </c>
      <c r="AD11" s="24"/>
    </row>
    <row r="12" spans="1:30" x14ac:dyDescent="0.35">
      <c r="A12" t="s">
        <v>35</v>
      </c>
      <c r="B12">
        <v>234</v>
      </c>
      <c r="C12" s="33">
        <v>25</v>
      </c>
      <c r="D12" s="33">
        <v>21</v>
      </c>
      <c r="E12" s="33">
        <v>56</v>
      </c>
      <c r="F12" s="33">
        <v>38</v>
      </c>
      <c r="G12" s="33">
        <v>26</v>
      </c>
      <c r="H12" s="33">
        <v>17</v>
      </c>
      <c r="I12" s="35">
        <v>0</v>
      </c>
      <c r="J12" s="35">
        <v>7</v>
      </c>
      <c r="K12" s="35">
        <v>22</v>
      </c>
      <c r="L12" s="35">
        <v>59</v>
      </c>
      <c r="M12" s="35">
        <v>39</v>
      </c>
      <c r="N12" s="35">
        <v>32</v>
      </c>
      <c r="O12" s="35">
        <v>39</v>
      </c>
      <c r="P12" s="35">
        <v>43</v>
      </c>
      <c r="Q12" s="35">
        <v>14</v>
      </c>
      <c r="R12" s="35">
        <v>12</v>
      </c>
      <c r="S12" s="54">
        <v>47</v>
      </c>
      <c r="T12" t="s">
        <v>144</v>
      </c>
      <c r="U12" t="s">
        <v>144</v>
      </c>
      <c r="V12" t="s">
        <v>144</v>
      </c>
      <c r="W12" t="s">
        <v>144</v>
      </c>
      <c r="X12" t="s">
        <v>196</v>
      </c>
      <c r="Y12" s="68">
        <f>53+2067</f>
        <v>2120</v>
      </c>
      <c r="Z12" s="76">
        <v>1</v>
      </c>
      <c r="AA12" s="76">
        <v>1</v>
      </c>
      <c r="AC12">
        <v>47</v>
      </c>
    </row>
    <row r="13" spans="1:30" x14ac:dyDescent="0.35">
      <c r="A13" t="s">
        <v>105</v>
      </c>
      <c r="B13" s="24">
        <v>6</v>
      </c>
      <c r="C13" s="33">
        <v>33</v>
      </c>
      <c r="D13" s="33">
        <v>25</v>
      </c>
      <c r="E13" s="33">
        <v>58</v>
      </c>
      <c r="F13" s="33">
        <v>46</v>
      </c>
      <c r="G13" s="33">
        <v>25</v>
      </c>
      <c r="H13" s="33">
        <v>19</v>
      </c>
      <c r="I13" s="35">
        <v>0</v>
      </c>
      <c r="J13" s="35">
        <v>8</v>
      </c>
      <c r="K13" s="35">
        <v>27</v>
      </c>
      <c r="L13" s="35">
        <v>87</v>
      </c>
      <c r="M13" s="35">
        <v>46</v>
      </c>
      <c r="N13" s="35">
        <v>25</v>
      </c>
      <c r="O13" s="35">
        <v>56</v>
      </c>
      <c r="P13" s="35">
        <v>42</v>
      </c>
      <c r="Q13" s="35">
        <v>27</v>
      </c>
      <c r="R13" s="35">
        <v>38</v>
      </c>
      <c r="S13" s="54">
        <v>39</v>
      </c>
      <c r="T13" t="s">
        <v>145</v>
      </c>
      <c r="U13" t="s">
        <v>145</v>
      </c>
      <c r="V13" t="s">
        <v>145</v>
      </c>
      <c r="W13" t="s">
        <v>145</v>
      </c>
      <c r="X13" t="s">
        <v>197</v>
      </c>
      <c r="Y13" s="68">
        <v>1318</v>
      </c>
      <c r="Z13" s="76">
        <v>1</v>
      </c>
      <c r="AA13" s="76">
        <v>1</v>
      </c>
      <c r="AC13">
        <v>39</v>
      </c>
    </row>
    <row r="14" spans="1:30" x14ac:dyDescent="0.35">
      <c r="A14" t="s">
        <v>57</v>
      </c>
      <c r="B14">
        <v>129</v>
      </c>
      <c r="C14" s="33">
        <v>30</v>
      </c>
      <c r="D14" s="33">
        <v>32</v>
      </c>
      <c r="E14" s="33">
        <v>36</v>
      </c>
      <c r="F14" s="33">
        <v>31</v>
      </c>
      <c r="G14" s="33">
        <v>33</v>
      </c>
      <c r="H14" s="33">
        <v>26</v>
      </c>
      <c r="I14" s="35">
        <v>0</v>
      </c>
      <c r="J14" s="35">
        <v>56</v>
      </c>
      <c r="K14" s="35">
        <v>37</v>
      </c>
      <c r="L14" s="35">
        <v>49</v>
      </c>
      <c r="M14" s="35">
        <v>51</v>
      </c>
      <c r="N14" s="35">
        <v>35</v>
      </c>
      <c r="O14" s="35">
        <v>52</v>
      </c>
      <c r="P14" s="35">
        <v>60</v>
      </c>
      <c r="Q14" s="35">
        <v>3</v>
      </c>
      <c r="R14" s="35">
        <v>2</v>
      </c>
      <c r="S14" s="54">
        <v>0</v>
      </c>
      <c r="T14" s="24" t="s">
        <v>139</v>
      </c>
      <c r="U14" s="24" t="s">
        <v>139</v>
      </c>
      <c r="V14" s="24" t="s">
        <v>139</v>
      </c>
      <c r="W14" s="24" t="s">
        <v>139</v>
      </c>
      <c r="X14" s="24" t="s">
        <v>139</v>
      </c>
      <c r="Y14" s="73">
        <v>0</v>
      </c>
      <c r="Z14" s="76"/>
      <c r="AA14" s="76"/>
      <c r="AC14" s="24">
        <v>0</v>
      </c>
      <c r="AD14" s="24"/>
    </row>
    <row r="15" spans="1:30" x14ac:dyDescent="0.35">
      <c r="A15" t="s">
        <v>106</v>
      </c>
      <c r="B15" s="24">
        <v>38</v>
      </c>
      <c r="C15" s="33">
        <v>31</v>
      </c>
      <c r="D15" s="33">
        <v>32</v>
      </c>
      <c r="E15" s="33">
        <v>42</v>
      </c>
      <c r="F15" s="33">
        <v>33</v>
      </c>
      <c r="G15" s="33">
        <v>53</v>
      </c>
      <c r="H15" s="33">
        <v>28</v>
      </c>
      <c r="I15" s="35">
        <v>0</v>
      </c>
      <c r="J15" s="35">
        <v>30</v>
      </c>
      <c r="K15" s="35">
        <v>34</v>
      </c>
      <c r="L15" s="35">
        <v>79</v>
      </c>
      <c r="M15" s="35">
        <v>46</v>
      </c>
      <c r="N15" s="35">
        <v>33</v>
      </c>
      <c r="O15" s="35">
        <v>55</v>
      </c>
      <c r="P15" s="35">
        <v>41</v>
      </c>
      <c r="Q15" s="35">
        <v>12</v>
      </c>
      <c r="R15" s="35">
        <v>11</v>
      </c>
      <c r="S15" s="54">
        <v>7</v>
      </c>
      <c r="T15" t="s">
        <v>146</v>
      </c>
      <c r="U15" t="s">
        <v>146</v>
      </c>
      <c r="V15" t="s">
        <v>146</v>
      </c>
      <c r="W15" t="s">
        <v>146</v>
      </c>
      <c r="X15" t="s">
        <v>200</v>
      </c>
      <c r="Y15" s="68">
        <v>558</v>
      </c>
      <c r="Z15" s="76">
        <v>1</v>
      </c>
      <c r="AA15" s="76">
        <v>1</v>
      </c>
      <c r="AC15">
        <v>7</v>
      </c>
    </row>
    <row r="16" spans="1:30" x14ac:dyDescent="0.35">
      <c r="A16" t="s">
        <v>107</v>
      </c>
      <c r="B16" s="24">
        <v>3</v>
      </c>
      <c r="C16" s="33">
        <v>17</v>
      </c>
      <c r="D16" s="33">
        <v>21</v>
      </c>
      <c r="E16" s="33">
        <v>58</v>
      </c>
      <c r="F16" s="33">
        <v>50</v>
      </c>
      <c r="G16" s="33">
        <v>25</v>
      </c>
      <c r="H16" s="33">
        <v>19</v>
      </c>
      <c r="I16" s="35">
        <v>0</v>
      </c>
      <c r="J16" s="35">
        <v>0</v>
      </c>
      <c r="K16" s="35">
        <v>21</v>
      </c>
      <c r="L16" s="35">
        <v>50</v>
      </c>
      <c r="M16" s="35">
        <v>24</v>
      </c>
      <c r="N16" s="35">
        <v>25</v>
      </c>
      <c r="O16" s="35">
        <v>39</v>
      </c>
      <c r="P16" s="35">
        <v>0</v>
      </c>
      <c r="Q16" s="35">
        <v>0</v>
      </c>
      <c r="R16" s="35">
        <v>0</v>
      </c>
      <c r="S16" s="54">
        <v>0</v>
      </c>
      <c r="T16" s="24" t="s">
        <v>139</v>
      </c>
      <c r="U16" s="24" t="s">
        <v>139</v>
      </c>
      <c r="V16" s="24" t="s">
        <v>139</v>
      </c>
      <c r="W16" s="24" t="s">
        <v>139</v>
      </c>
      <c r="X16" s="24" t="s">
        <v>139</v>
      </c>
      <c r="Y16" s="73">
        <v>0</v>
      </c>
      <c r="Z16" s="76"/>
      <c r="AA16" s="76"/>
      <c r="AC16" s="24">
        <v>0</v>
      </c>
      <c r="AD16" s="24"/>
    </row>
    <row r="17" spans="1:30" x14ac:dyDescent="0.35">
      <c r="A17" t="s">
        <v>108</v>
      </c>
      <c r="B17" s="24">
        <v>25</v>
      </c>
      <c r="C17" s="33">
        <v>23</v>
      </c>
      <c r="D17" s="33">
        <v>19</v>
      </c>
      <c r="E17" s="33">
        <v>54</v>
      </c>
      <c r="F17" s="33">
        <v>36</v>
      </c>
      <c r="G17" s="33">
        <v>25</v>
      </c>
      <c r="H17" s="33">
        <v>17</v>
      </c>
      <c r="I17" s="35">
        <v>0</v>
      </c>
      <c r="J17" s="35">
        <v>0</v>
      </c>
      <c r="K17" s="35">
        <v>17</v>
      </c>
      <c r="L17" s="35">
        <v>50</v>
      </c>
      <c r="M17" s="35">
        <v>39</v>
      </c>
      <c r="N17" s="35">
        <v>31</v>
      </c>
      <c r="O17" s="35">
        <v>36</v>
      </c>
      <c r="P17" s="35">
        <v>50</v>
      </c>
      <c r="Q17" s="35">
        <v>13</v>
      </c>
      <c r="R17" s="35">
        <v>6</v>
      </c>
      <c r="S17" s="54">
        <v>0</v>
      </c>
      <c r="T17" s="24" t="s">
        <v>139</v>
      </c>
      <c r="U17" s="24" t="s">
        <v>139</v>
      </c>
      <c r="V17" s="24" t="s">
        <v>139</v>
      </c>
      <c r="W17" s="24" t="s">
        <v>139</v>
      </c>
      <c r="X17" s="24" t="s">
        <v>139</v>
      </c>
      <c r="Y17" s="73">
        <v>0</v>
      </c>
      <c r="Z17" s="76"/>
      <c r="AA17" s="76"/>
      <c r="AC17" s="24">
        <v>0</v>
      </c>
      <c r="AD17" s="24"/>
    </row>
    <row r="18" spans="1:30" x14ac:dyDescent="0.35">
      <c r="A18" t="s">
        <v>56</v>
      </c>
      <c r="B18">
        <v>112</v>
      </c>
      <c r="C18" s="33">
        <v>32</v>
      </c>
      <c r="D18" s="33">
        <v>32</v>
      </c>
      <c r="E18" s="33">
        <v>34</v>
      </c>
      <c r="F18" s="33">
        <v>31</v>
      </c>
      <c r="G18" s="33">
        <v>34</v>
      </c>
      <c r="H18" s="33">
        <v>26</v>
      </c>
      <c r="I18" s="35">
        <v>0</v>
      </c>
      <c r="J18" s="35">
        <v>58</v>
      </c>
      <c r="K18" s="35">
        <v>38</v>
      </c>
      <c r="L18" s="35">
        <v>55</v>
      </c>
      <c r="M18" s="35">
        <v>54</v>
      </c>
      <c r="N18" s="35">
        <v>40</v>
      </c>
      <c r="O18" s="35">
        <v>53</v>
      </c>
      <c r="P18" s="35">
        <v>65</v>
      </c>
      <c r="Q18" s="35">
        <v>4</v>
      </c>
      <c r="R18" s="35">
        <v>3</v>
      </c>
      <c r="S18" s="54">
        <v>5</v>
      </c>
      <c r="T18" t="s">
        <v>147</v>
      </c>
      <c r="U18" t="s">
        <v>147</v>
      </c>
      <c r="V18" t="s">
        <v>147</v>
      </c>
      <c r="W18" t="s">
        <v>147</v>
      </c>
      <c r="X18" t="s">
        <v>201</v>
      </c>
      <c r="Y18" s="68">
        <v>117</v>
      </c>
      <c r="Z18" s="76">
        <v>1</v>
      </c>
      <c r="AA18" s="76">
        <v>1</v>
      </c>
      <c r="AC18">
        <v>5</v>
      </c>
    </row>
    <row r="19" spans="1:30" x14ac:dyDescent="0.35">
      <c r="A19" t="s">
        <v>30</v>
      </c>
      <c r="B19">
        <v>115</v>
      </c>
      <c r="C19" s="33">
        <v>30</v>
      </c>
      <c r="D19" s="33">
        <v>27</v>
      </c>
      <c r="E19" s="33">
        <v>56</v>
      </c>
      <c r="F19" s="33">
        <v>36</v>
      </c>
      <c r="G19" s="33">
        <v>28</v>
      </c>
      <c r="H19" s="33">
        <v>21</v>
      </c>
      <c r="I19" s="35">
        <v>7</v>
      </c>
      <c r="J19" s="35">
        <v>22</v>
      </c>
      <c r="K19" s="35">
        <v>32</v>
      </c>
      <c r="L19" s="35">
        <v>55</v>
      </c>
      <c r="M19" s="35">
        <v>42</v>
      </c>
      <c r="N19" s="35">
        <v>29</v>
      </c>
      <c r="O19" s="35">
        <v>41</v>
      </c>
      <c r="P19" s="35">
        <v>52</v>
      </c>
      <c r="Q19" s="35">
        <v>18</v>
      </c>
      <c r="R19" s="35">
        <v>23</v>
      </c>
      <c r="S19" s="54">
        <v>195</v>
      </c>
      <c r="T19" t="s">
        <v>148</v>
      </c>
      <c r="U19" t="s">
        <v>148</v>
      </c>
      <c r="V19" t="s">
        <v>148</v>
      </c>
      <c r="W19" t="s">
        <v>148</v>
      </c>
      <c r="X19" t="s">
        <v>202</v>
      </c>
      <c r="Y19" s="68">
        <v>7792</v>
      </c>
      <c r="Z19" s="76">
        <v>1</v>
      </c>
      <c r="AA19" s="76">
        <v>1</v>
      </c>
      <c r="AC19">
        <v>195</v>
      </c>
    </row>
    <row r="20" spans="1:30" x14ac:dyDescent="0.35">
      <c r="A20" t="s">
        <v>109</v>
      </c>
      <c r="B20">
        <v>285</v>
      </c>
      <c r="C20" s="33">
        <v>32</v>
      </c>
      <c r="D20" s="33">
        <v>29</v>
      </c>
      <c r="E20" s="33">
        <v>39</v>
      </c>
      <c r="F20" s="33">
        <v>33</v>
      </c>
      <c r="G20" s="33">
        <v>34</v>
      </c>
      <c r="H20" s="33">
        <v>24</v>
      </c>
      <c r="I20" s="35">
        <v>0</v>
      </c>
      <c r="J20" s="35">
        <v>43</v>
      </c>
      <c r="K20" s="35">
        <v>35</v>
      </c>
      <c r="L20" s="35">
        <v>51</v>
      </c>
      <c r="M20" s="35">
        <v>56</v>
      </c>
      <c r="N20" s="35">
        <v>39</v>
      </c>
      <c r="O20" s="35">
        <v>60</v>
      </c>
      <c r="P20" s="35">
        <v>61</v>
      </c>
      <c r="Q20" s="35">
        <v>6</v>
      </c>
      <c r="R20" s="35">
        <v>6</v>
      </c>
      <c r="S20" s="54">
        <v>35</v>
      </c>
      <c r="T20" t="s">
        <v>175</v>
      </c>
      <c r="U20" t="s">
        <v>175</v>
      </c>
      <c r="V20" t="s">
        <v>175</v>
      </c>
      <c r="W20" t="s">
        <v>175</v>
      </c>
      <c r="X20" t="s">
        <v>210</v>
      </c>
      <c r="Y20" s="68">
        <v>3133</v>
      </c>
      <c r="Z20" s="76">
        <v>1</v>
      </c>
      <c r="AA20" s="76">
        <v>1</v>
      </c>
      <c r="AC20">
        <v>35</v>
      </c>
    </row>
    <row r="21" spans="1:30" ht="13.4" customHeight="1" x14ac:dyDescent="0.35">
      <c r="A21" t="s">
        <v>110</v>
      </c>
      <c r="B21" s="24">
        <v>9</v>
      </c>
      <c r="C21" s="33">
        <v>22</v>
      </c>
      <c r="D21" s="33">
        <v>22</v>
      </c>
      <c r="E21" s="33">
        <v>48</v>
      </c>
      <c r="F21" s="33">
        <v>33</v>
      </c>
      <c r="G21" s="33">
        <v>25</v>
      </c>
      <c r="H21" s="33">
        <v>31</v>
      </c>
      <c r="I21" s="35">
        <v>0</v>
      </c>
      <c r="J21" s="35">
        <v>14</v>
      </c>
      <c r="K21" s="35">
        <v>21</v>
      </c>
      <c r="L21" s="35">
        <v>50</v>
      </c>
      <c r="M21" s="35">
        <v>39</v>
      </c>
      <c r="N21" s="35">
        <v>28</v>
      </c>
      <c r="O21" s="35">
        <v>57</v>
      </c>
      <c r="P21" s="35">
        <v>17</v>
      </c>
      <c r="Q21" s="35">
        <v>0</v>
      </c>
      <c r="R21" s="35">
        <v>2</v>
      </c>
      <c r="S21" s="54">
        <v>0</v>
      </c>
      <c r="T21" s="24" t="s">
        <v>139</v>
      </c>
      <c r="U21" s="24" t="s">
        <v>139</v>
      </c>
      <c r="V21" s="24" t="s">
        <v>139</v>
      </c>
      <c r="W21" s="24" t="s">
        <v>139</v>
      </c>
      <c r="X21" s="67" t="s">
        <v>190</v>
      </c>
      <c r="Y21" s="72">
        <v>91</v>
      </c>
      <c r="Z21" s="76"/>
      <c r="AA21" s="76"/>
      <c r="AC21" s="24">
        <v>0</v>
      </c>
      <c r="AD21" s="24"/>
    </row>
    <row r="22" spans="1:30" x14ac:dyDescent="0.35">
      <c r="A22" t="s">
        <v>36</v>
      </c>
      <c r="B22">
        <v>313</v>
      </c>
      <c r="C22" s="33">
        <v>21</v>
      </c>
      <c r="D22" s="33">
        <v>21</v>
      </c>
      <c r="E22" s="33">
        <v>52</v>
      </c>
      <c r="F22" s="33">
        <v>41</v>
      </c>
      <c r="G22" s="33">
        <v>25</v>
      </c>
      <c r="H22" s="33">
        <v>22</v>
      </c>
      <c r="I22" s="35">
        <v>0</v>
      </c>
      <c r="J22" s="35">
        <v>2</v>
      </c>
      <c r="K22" s="35">
        <v>24</v>
      </c>
      <c r="L22" s="35">
        <v>50</v>
      </c>
      <c r="M22" s="35">
        <v>33</v>
      </c>
      <c r="N22" s="35">
        <v>33</v>
      </c>
      <c r="O22" s="35">
        <v>49</v>
      </c>
      <c r="P22" s="35">
        <v>6</v>
      </c>
      <c r="Q22" s="35">
        <v>6</v>
      </c>
      <c r="R22" s="35">
        <v>9</v>
      </c>
      <c r="S22" s="54">
        <v>91</v>
      </c>
      <c r="T22" t="s">
        <v>149</v>
      </c>
      <c r="U22" t="s">
        <v>149</v>
      </c>
      <c r="V22" t="s">
        <v>149</v>
      </c>
      <c r="W22" t="s">
        <v>149</v>
      </c>
      <c r="X22" t="s">
        <v>204</v>
      </c>
      <c r="Y22" s="68">
        <f>10623+9797</f>
        <v>20420</v>
      </c>
      <c r="Z22" s="76">
        <v>1</v>
      </c>
      <c r="AA22" s="76">
        <v>1</v>
      </c>
      <c r="AC22">
        <v>91</v>
      </c>
    </row>
    <row r="23" spans="1:30" x14ac:dyDescent="0.35">
      <c r="A23" t="s">
        <v>32</v>
      </c>
      <c r="B23">
        <v>624</v>
      </c>
      <c r="C23" s="33">
        <v>27</v>
      </c>
      <c r="D23" s="33">
        <v>23</v>
      </c>
      <c r="E23" s="33">
        <v>54</v>
      </c>
      <c r="F23" s="33">
        <v>37</v>
      </c>
      <c r="G23" s="33">
        <v>26</v>
      </c>
      <c r="H23" s="33">
        <v>20</v>
      </c>
      <c r="I23" s="35">
        <v>2</v>
      </c>
      <c r="J23" s="35">
        <v>14</v>
      </c>
      <c r="K23" s="35">
        <v>27</v>
      </c>
      <c r="L23" s="35">
        <v>55</v>
      </c>
      <c r="M23" s="35">
        <v>42</v>
      </c>
      <c r="N23" s="35">
        <v>29</v>
      </c>
      <c r="O23" s="35">
        <v>39</v>
      </c>
      <c r="P23" s="35">
        <v>58</v>
      </c>
      <c r="Q23" s="35">
        <v>12</v>
      </c>
      <c r="R23" s="35">
        <v>20</v>
      </c>
      <c r="S23" s="54">
        <v>365</v>
      </c>
      <c r="T23" t="s">
        <v>150</v>
      </c>
      <c r="U23" t="s">
        <v>150</v>
      </c>
      <c r="V23" t="s">
        <v>150</v>
      </c>
      <c r="W23" t="s">
        <v>150</v>
      </c>
      <c r="X23" t="s">
        <v>205</v>
      </c>
      <c r="Y23" s="68">
        <v>23684</v>
      </c>
      <c r="Z23" s="76">
        <v>1</v>
      </c>
      <c r="AA23" s="76">
        <v>1</v>
      </c>
      <c r="AC23">
        <v>365</v>
      </c>
    </row>
    <row r="24" spans="1:30" x14ac:dyDescent="0.35">
      <c r="A24" t="s">
        <v>111</v>
      </c>
      <c r="B24" s="24">
        <v>9</v>
      </c>
      <c r="C24" s="33">
        <v>27</v>
      </c>
      <c r="D24" s="33">
        <v>22</v>
      </c>
      <c r="E24" s="33">
        <v>54</v>
      </c>
      <c r="F24" s="33">
        <v>45</v>
      </c>
      <c r="G24" s="33">
        <v>25</v>
      </c>
      <c r="H24" s="33">
        <v>22</v>
      </c>
      <c r="I24" s="35">
        <v>0</v>
      </c>
      <c r="J24" s="35">
        <v>6</v>
      </c>
      <c r="K24" s="35">
        <v>28</v>
      </c>
      <c r="L24" s="35">
        <v>39</v>
      </c>
      <c r="M24" s="35">
        <v>46</v>
      </c>
      <c r="N24" s="35">
        <v>25</v>
      </c>
      <c r="O24" s="35">
        <v>68</v>
      </c>
      <c r="P24" s="35">
        <v>25</v>
      </c>
      <c r="Q24" s="35">
        <v>1</v>
      </c>
      <c r="R24" s="35">
        <v>31</v>
      </c>
      <c r="S24" s="54">
        <v>0</v>
      </c>
      <c r="T24" s="24" t="s">
        <v>139</v>
      </c>
      <c r="U24" s="24" t="s">
        <v>139</v>
      </c>
      <c r="V24" s="24" t="s">
        <v>139</v>
      </c>
      <c r="W24" s="24" t="s">
        <v>139</v>
      </c>
      <c r="X24" s="24" t="s">
        <v>139</v>
      </c>
      <c r="Y24" s="73">
        <v>0</v>
      </c>
      <c r="Z24" s="76"/>
      <c r="AA24" s="76"/>
      <c r="AC24" s="24">
        <v>0</v>
      </c>
      <c r="AD24" s="24"/>
    </row>
    <row r="25" spans="1:30" x14ac:dyDescent="0.35">
      <c r="A25" t="s">
        <v>112</v>
      </c>
      <c r="B25" s="24">
        <v>4</v>
      </c>
      <c r="C25" s="33">
        <v>30</v>
      </c>
      <c r="D25" s="33">
        <v>20</v>
      </c>
      <c r="E25" s="33">
        <v>45</v>
      </c>
      <c r="F25" s="33">
        <v>41</v>
      </c>
      <c r="G25" s="33">
        <v>25</v>
      </c>
      <c r="H25" s="33">
        <v>20</v>
      </c>
      <c r="I25" s="35">
        <v>0</v>
      </c>
      <c r="J25" s="35">
        <v>0</v>
      </c>
      <c r="K25" s="35">
        <v>34</v>
      </c>
      <c r="L25" s="35">
        <v>50</v>
      </c>
      <c r="M25" s="35">
        <v>60</v>
      </c>
      <c r="N25" s="35">
        <v>50</v>
      </c>
      <c r="O25" s="35">
        <v>100</v>
      </c>
      <c r="P25" s="35">
        <v>0</v>
      </c>
      <c r="Q25" s="35">
        <v>19</v>
      </c>
      <c r="R25" s="35">
        <v>0</v>
      </c>
      <c r="S25" s="54">
        <v>0</v>
      </c>
      <c r="T25" s="24" t="s">
        <v>139</v>
      </c>
      <c r="U25" s="24" t="s">
        <v>139</v>
      </c>
      <c r="V25" s="24" t="s">
        <v>139</v>
      </c>
      <c r="W25" s="24" t="s">
        <v>139</v>
      </c>
      <c r="X25" s="24" t="s">
        <v>139</v>
      </c>
      <c r="Y25" s="73">
        <v>0</v>
      </c>
      <c r="Z25" s="76"/>
      <c r="AA25" s="76"/>
      <c r="AC25" s="24">
        <v>0</v>
      </c>
      <c r="AD25" s="24"/>
    </row>
    <row r="26" spans="1:30" x14ac:dyDescent="0.35">
      <c r="A26" t="s">
        <v>113</v>
      </c>
      <c r="B26" s="24">
        <v>1</v>
      </c>
      <c r="C26" s="33">
        <v>22</v>
      </c>
      <c r="D26" s="33">
        <v>21</v>
      </c>
      <c r="E26" s="33">
        <v>75</v>
      </c>
      <c r="F26" s="33">
        <v>17</v>
      </c>
      <c r="G26" s="33">
        <v>25</v>
      </c>
      <c r="H26" s="33">
        <v>31</v>
      </c>
      <c r="I26" s="35">
        <v>0</v>
      </c>
      <c r="J26" s="35">
        <v>0</v>
      </c>
      <c r="K26" s="35">
        <v>21</v>
      </c>
      <c r="L26" s="35">
        <v>50</v>
      </c>
      <c r="M26" s="35">
        <v>39</v>
      </c>
      <c r="N26" s="35">
        <v>25</v>
      </c>
      <c r="O26" s="35">
        <v>69</v>
      </c>
      <c r="P26" s="35">
        <v>0</v>
      </c>
      <c r="Q26" s="35">
        <v>0</v>
      </c>
      <c r="R26" s="35">
        <v>5</v>
      </c>
      <c r="S26" s="54">
        <v>0</v>
      </c>
      <c r="T26" s="24" t="s">
        <v>139</v>
      </c>
      <c r="U26" s="24" t="s">
        <v>139</v>
      </c>
      <c r="V26" s="24" t="s">
        <v>139</v>
      </c>
      <c r="W26" s="24" t="s">
        <v>139</v>
      </c>
      <c r="X26" s="24" t="s">
        <v>139</v>
      </c>
      <c r="Y26" s="73">
        <v>0</v>
      </c>
      <c r="Z26" s="76"/>
      <c r="AA26" s="76"/>
      <c r="AC26" s="24">
        <v>0</v>
      </c>
      <c r="AD26" s="24"/>
    </row>
    <row r="27" spans="1:30" x14ac:dyDescent="0.35">
      <c r="A27" t="s">
        <v>37</v>
      </c>
      <c r="B27">
        <v>558</v>
      </c>
      <c r="C27" s="33">
        <v>26</v>
      </c>
      <c r="D27" s="33">
        <v>24</v>
      </c>
      <c r="E27" s="33">
        <v>54</v>
      </c>
      <c r="F27" s="33">
        <v>34</v>
      </c>
      <c r="G27" s="33">
        <v>26</v>
      </c>
      <c r="H27" s="33">
        <v>22</v>
      </c>
      <c r="I27" s="35">
        <v>9</v>
      </c>
      <c r="J27" s="35">
        <v>10</v>
      </c>
      <c r="K27" s="35">
        <v>28</v>
      </c>
      <c r="L27" s="35">
        <v>50</v>
      </c>
      <c r="M27" s="35">
        <v>44</v>
      </c>
      <c r="N27" s="35">
        <v>27</v>
      </c>
      <c r="O27" s="35">
        <v>48</v>
      </c>
      <c r="P27" s="35">
        <v>48</v>
      </c>
      <c r="Q27" s="35">
        <v>7</v>
      </c>
      <c r="R27" s="35">
        <v>14</v>
      </c>
      <c r="S27" s="54">
        <v>8</v>
      </c>
      <c r="T27" t="s">
        <v>151</v>
      </c>
      <c r="U27" t="s">
        <v>151</v>
      </c>
      <c r="V27" t="s">
        <v>151</v>
      </c>
      <c r="W27" t="s">
        <v>151</v>
      </c>
      <c r="X27" t="s">
        <v>207</v>
      </c>
      <c r="Y27" s="68">
        <v>1160</v>
      </c>
      <c r="Z27" s="76">
        <v>1</v>
      </c>
      <c r="AA27" s="76">
        <v>1</v>
      </c>
      <c r="AC27">
        <v>8</v>
      </c>
    </row>
    <row r="28" spans="1:30" x14ac:dyDescent="0.35">
      <c r="A28" t="s">
        <v>114</v>
      </c>
      <c r="B28">
        <v>97</v>
      </c>
      <c r="C28" s="33">
        <v>29</v>
      </c>
      <c r="D28" s="33">
        <v>20</v>
      </c>
      <c r="E28" s="33">
        <v>60</v>
      </c>
      <c r="F28" s="33">
        <v>44</v>
      </c>
      <c r="G28" s="33">
        <v>25</v>
      </c>
      <c r="H28" s="33">
        <v>22</v>
      </c>
      <c r="I28" s="35">
        <v>0</v>
      </c>
      <c r="J28" s="35">
        <v>0</v>
      </c>
      <c r="K28" s="35">
        <v>30</v>
      </c>
      <c r="L28" s="35">
        <v>11</v>
      </c>
      <c r="M28" s="35">
        <v>57</v>
      </c>
      <c r="N28" s="35">
        <v>25</v>
      </c>
      <c r="O28" s="35">
        <v>66</v>
      </c>
      <c r="P28" s="35">
        <v>63</v>
      </c>
      <c r="Q28" s="35">
        <v>1</v>
      </c>
      <c r="R28" s="35">
        <v>28</v>
      </c>
      <c r="S28" s="54">
        <f>27+24</f>
        <v>51</v>
      </c>
      <c r="T28" t="s">
        <v>176</v>
      </c>
      <c r="U28" t="s">
        <v>176</v>
      </c>
      <c r="V28" t="s">
        <v>176</v>
      </c>
      <c r="W28" t="s">
        <v>176</v>
      </c>
      <c r="X28" t="s">
        <v>211</v>
      </c>
      <c r="Y28" s="68">
        <f>695+1030</f>
        <v>1725</v>
      </c>
      <c r="Z28" s="76">
        <v>1</v>
      </c>
      <c r="AA28" s="76">
        <v>1</v>
      </c>
      <c r="AC28">
        <v>51</v>
      </c>
    </row>
    <row r="29" spans="1:30" x14ac:dyDescent="0.35">
      <c r="A29" t="s">
        <v>115</v>
      </c>
      <c r="B29" s="24">
        <v>3</v>
      </c>
      <c r="C29" s="33">
        <v>33</v>
      </c>
      <c r="D29" s="33">
        <v>28</v>
      </c>
      <c r="E29" s="33">
        <v>52</v>
      </c>
      <c r="F29" s="33">
        <v>22</v>
      </c>
      <c r="G29" s="33">
        <v>25</v>
      </c>
      <c r="H29" s="33">
        <v>25</v>
      </c>
      <c r="I29" s="35">
        <v>0</v>
      </c>
      <c r="J29" s="35">
        <v>50</v>
      </c>
      <c r="K29" s="35">
        <v>23</v>
      </c>
      <c r="L29" s="35">
        <v>50</v>
      </c>
      <c r="M29" s="35">
        <v>65</v>
      </c>
      <c r="N29" s="35">
        <v>25</v>
      </c>
      <c r="O29" s="35">
        <v>75</v>
      </c>
      <c r="P29" s="35">
        <v>75</v>
      </c>
      <c r="Q29" s="35">
        <v>0</v>
      </c>
      <c r="R29" s="35">
        <v>2</v>
      </c>
      <c r="S29" s="54">
        <f>47+19</f>
        <v>66</v>
      </c>
      <c r="T29" t="s">
        <v>153</v>
      </c>
      <c r="U29" t="s">
        <v>153</v>
      </c>
      <c r="V29" t="s">
        <v>153</v>
      </c>
      <c r="W29" t="s">
        <v>153</v>
      </c>
      <c r="X29" t="s">
        <v>213</v>
      </c>
      <c r="Y29" s="68">
        <f>5957+2094</f>
        <v>8051</v>
      </c>
      <c r="Z29" s="76">
        <v>1</v>
      </c>
      <c r="AA29" s="76">
        <v>1</v>
      </c>
      <c r="AC29">
        <v>66</v>
      </c>
    </row>
    <row r="30" spans="1:30" x14ac:dyDescent="0.35">
      <c r="A30" t="s">
        <v>31</v>
      </c>
      <c r="B30">
        <v>299</v>
      </c>
      <c r="C30" s="33">
        <v>28</v>
      </c>
      <c r="D30" s="33">
        <v>24</v>
      </c>
      <c r="E30" s="33">
        <v>62</v>
      </c>
      <c r="F30" s="33">
        <v>34</v>
      </c>
      <c r="G30" s="33">
        <v>27</v>
      </c>
      <c r="H30" s="33">
        <v>20</v>
      </c>
      <c r="I30" s="35">
        <v>1</v>
      </c>
      <c r="J30" s="35">
        <v>14</v>
      </c>
      <c r="K30" s="35">
        <v>28</v>
      </c>
      <c r="L30" s="35">
        <v>48</v>
      </c>
      <c r="M30" s="35">
        <v>50</v>
      </c>
      <c r="N30" s="35">
        <v>45</v>
      </c>
      <c r="O30" s="35">
        <v>53</v>
      </c>
      <c r="P30" s="35">
        <v>48</v>
      </c>
      <c r="Q30" s="35">
        <v>8</v>
      </c>
      <c r="R30" s="35">
        <v>11</v>
      </c>
      <c r="S30" s="54">
        <v>21</v>
      </c>
      <c r="T30" t="s">
        <v>152</v>
      </c>
      <c r="U30" t="s">
        <v>152</v>
      </c>
      <c r="V30" t="s">
        <v>152</v>
      </c>
      <c r="W30" t="s">
        <v>152</v>
      </c>
      <c r="X30" t="s">
        <v>212</v>
      </c>
      <c r="Y30" s="68">
        <v>1646</v>
      </c>
      <c r="Z30" s="76">
        <v>1</v>
      </c>
      <c r="AA30" s="76">
        <v>1</v>
      </c>
      <c r="AC30">
        <v>21</v>
      </c>
    </row>
    <row r="31" spans="1:30" x14ac:dyDescent="0.35">
      <c r="A31" t="s">
        <v>33</v>
      </c>
      <c r="B31">
        <v>4075</v>
      </c>
      <c r="C31" s="33">
        <v>28</v>
      </c>
      <c r="D31" s="33">
        <v>24</v>
      </c>
      <c r="E31" s="33">
        <v>53</v>
      </c>
      <c r="F31" s="33">
        <v>37</v>
      </c>
      <c r="G31" s="33">
        <v>27</v>
      </c>
      <c r="H31" s="33">
        <v>23</v>
      </c>
      <c r="I31" s="35">
        <v>5</v>
      </c>
      <c r="J31" s="35">
        <v>10</v>
      </c>
      <c r="K31" s="35">
        <v>27</v>
      </c>
      <c r="L31" s="35">
        <v>54</v>
      </c>
      <c r="M31" s="35">
        <v>47</v>
      </c>
      <c r="N31" s="35">
        <v>30</v>
      </c>
      <c r="O31" s="35">
        <v>52</v>
      </c>
      <c r="P31" s="35">
        <v>52</v>
      </c>
      <c r="Q31" s="35">
        <v>9</v>
      </c>
      <c r="R31" s="35">
        <v>15</v>
      </c>
      <c r="S31" s="54">
        <v>196</v>
      </c>
      <c r="T31" t="s">
        <v>154</v>
      </c>
      <c r="U31" t="s">
        <v>154</v>
      </c>
      <c r="V31" t="s">
        <v>154</v>
      </c>
      <c r="W31" t="s">
        <v>154</v>
      </c>
      <c r="X31" s="24" t="s">
        <v>139</v>
      </c>
      <c r="Y31" s="73">
        <v>0</v>
      </c>
      <c r="Z31" s="76">
        <v>1</v>
      </c>
      <c r="AA31" s="76">
        <v>1</v>
      </c>
      <c r="AC31">
        <v>196</v>
      </c>
    </row>
    <row r="32" spans="1:30" x14ac:dyDescent="0.35">
      <c r="A32" t="s">
        <v>156</v>
      </c>
      <c r="D32" s="33"/>
      <c r="M32" s="33"/>
      <c r="Q32" s="33"/>
      <c r="R32" s="33"/>
      <c r="S32" s="54">
        <v>1</v>
      </c>
      <c r="T32" t="s">
        <v>141</v>
      </c>
      <c r="U32" t="s">
        <v>141</v>
      </c>
      <c r="V32" t="s">
        <v>141</v>
      </c>
      <c r="W32" t="s">
        <v>141</v>
      </c>
      <c r="X32" t="s">
        <v>188</v>
      </c>
      <c r="Y32" s="68">
        <v>41</v>
      </c>
      <c r="Z32">
        <v>1</v>
      </c>
      <c r="AA32">
        <v>1</v>
      </c>
    </row>
    <row r="33" spans="1:29" x14ac:dyDescent="0.35">
      <c r="A33" t="s">
        <v>157</v>
      </c>
      <c r="D33" s="33"/>
      <c r="M33" s="33"/>
      <c r="Q33" s="33"/>
      <c r="R33" s="33"/>
      <c r="S33" s="54">
        <v>10</v>
      </c>
      <c r="T33" t="s">
        <v>167</v>
      </c>
      <c r="U33" t="s">
        <v>167</v>
      </c>
      <c r="V33" t="s">
        <v>167</v>
      </c>
      <c r="W33" t="s">
        <v>167</v>
      </c>
      <c r="X33" t="s">
        <v>189</v>
      </c>
      <c r="Y33" s="68">
        <v>165</v>
      </c>
      <c r="Z33">
        <v>1</v>
      </c>
      <c r="AA33">
        <v>1</v>
      </c>
      <c r="AC33">
        <f>SUM(AC6:AC31)</f>
        <v>1538</v>
      </c>
    </row>
    <row r="34" spans="1:29" x14ac:dyDescent="0.35">
      <c r="A34" t="s">
        <v>158</v>
      </c>
      <c r="D34" s="33"/>
      <c r="M34" s="33"/>
      <c r="Q34" s="33"/>
      <c r="R34" s="33"/>
      <c r="S34" s="54">
        <v>3</v>
      </c>
      <c r="T34" t="s">
        <v>168</v>
      </c>
      <c r="U34" t="s">
        <v>168</v>
      </c>
      <c r="V34" t="s">
        <v>168</v>
      </c>
      <c r="W34" t="s">
        <v>168</v>
      </c>
      <c r="X34" t="s">
        <v>194</v>
      </c>
      <c r="Y34" s="68">
        <v>155</v>
      </c>
      <c r="Z34">
        <v>1</v>
      </c>
      <c r="AA34">
        <v>1</v>
      </c>
    </row>
    <row r="35" spans="1:29" x14ac:dyDescent="0.35">
      <c r="A35" t="s">
        <v>159</v>
      </c>
      <c r="D35" s="33"/>
      <c r="M35" s="33"/>
      <c r="Q35" s="33"/>
      <c r="R35" s="33"/>
      <c r="S35" s="54">
        <v>36</v>
      </c>
      <c r="T35" t="s">
        <v>169</v>
      </c>
      <c r="U35" t="s">
        <v>169</v>
      </c>
      <c r="V35" t="s">
        <v>169</v>
      </c>
      <c r="W35" t="s">
        <v>169</v>
      </c>
      <c r="X35" t="s">
        <v>195</v>
      </c>
      <c r="Y35" s="68">
        <v>866</v>
      </c>
      <c r="Z35">
        <v>1</v>
      </c>
      <c r="AA35">
        <v>1</v>
      </c>
    </row>
    <row r="36" spans="1:29" x14ac:dyDescent="0.35">
      <c r="A36" t="s">
        <v>160</v>
      </c>
      <c r="D36" s="33"/>
      <c r="M36" s="33"/>
      <c r="Q36" s="33"/>
      <c r="R36" s="33"/>
      <c r="S36" s="54">
        <v>25</v>
      </c>
      <c r="T36" t="s">
        <v>170</v>
      </c>
      <c r="U36" t="s">
        <v>170</v>
      </c>
      <c r="V36" t="s">
        <v>170</v>
      </c>
      <c r="W36" t="s">
        <v>170</v>
      </c>
      <c r="X36" t="s">
        <v>198</v>
      </c>
      <c r="Y36" s="68">
        <v>163</v>
      </c>
      <c r="Z36">
        <v>1</v>
      </c>
      <c r="AA36">
        <v>1</v>
      </c>
    </row>
    <row r="37" spans="1:29" x14ac:dyDescent="0.35">
      <c r="A37" t="s">
        <v>161</v>
      </c>
      <c r="D37" s="33"/>
      <c r="M37" s="33"/>
      <c r="Q37" s="33"/>
      <c r="R37" s="33"/>
      <c r="S37" s="54">
        <v>176</v>
      </c>
      <c r="T37" t="s">
        <v>171</v>
      </c>
      <c r="U37" t="s">
        <v>171</v>
      </c>
      <c r="V37" t="s">
        <v>171</v>
      </c>
      <c r="W37" t="s">
        <v>171</v>
      </c>
      <c r="X37" t="s">
        <v>199</v>
      </c>
      <c r="Y37" s="68">
        <v>8647</v>
      </c>
      <c r="Z37">
        <v>1</v>
      </c>
      <c r="AA37">
        <v>1</v>
      </c>
    </row>
    <row r="38" spans="1:29" x14ac:dyDescent="0.35">
      <c r="A38" t="s">
        <v>162</v>
      </c>
      <c r="D38" s="33"/>
      <c r="M38" s="33"/>
      <c r="Q38" s="33"/>
      <c r="R38" s="33"/>
      <c r="S38" s="54">
        <v>33</v>
      </c>
      <c r="T38" t="s">
        <v>172</v>
      </c>
      <c r="U38" t="s">
        <v>172</v>
      </c>
      <c r="V38" t="s">
        <v>172</v>
      </c>
      <c r="W38" t="s">
        <v>172</v>
      </c>
      <c r="X38" t="s">
        <v>203</v>
      </c>
      <c r="Y38" s="68">
        <v>2891</v>
      </c>
      <c r="Z38">
        <v>1</v>
      </c>
      <c r="AA38">
        <v>1</v>
      </c>
    </row>
    <row r="39" spans="1:29" x14ac:dyDescent="0.35">
      <c r="A39" t="s">
        <v>163</v>
      </c>
      <c r="D39" s="33"/>
      <c r="M39" s="33"/>
      <c r="Q39" s="33"/>
      <c r="R39" s="33"/>
      <c r="S39" s="54">
        <v>2</v>
      </c>
      <c r="T39" t="s">
        <v>177</v>
      </c>
      <c r="U39" t="s">
        <v>177</v>
      </c>
      <c r="V39" t="s">
        <v>177</v>
      </c>
      <c r="W39" t="s">
        <v>177</v>
      </c>
      <c r="X39" s="24" t="s">
        <v>139</v>
      </c>
      <c r="Y39" s="73">
        <v>0</v>
      </c>
      <c r="Z39">
        <v>1</v>
      </c>
      <c r="AA39">
        <v>1</v>
      </c>
    </row>
    <row r="40" spans="1:29" x14ac:dyDescent="0.35">
      <c r="A40" t="s">
        <v>164</v>
      </c>
      <c r="D40" s="33"/>
      <c r="M40" s="33"/>
      <c r="Q40" s="33"/>
      <c r="R40" s="33"/>
      <c r="S40" s="54">
        <v>147</v>
      </c>
      <c r="T40" t="s">
        <v>173</v>
      </c>
      <c r="U40" t="s">
        <v>173</v>
      </c>
      <c r="V40" t="s">
        <v>173</v>
      </c>
      <c r="W40" t="s">
        <v>173</v>
      </c>
      <c r="X40" t="s">
        <v>206</v>
      </c>
      <c r="Y40" s="68">
        <v>6483</v>
      </c>
      <c r="Z40">
        <v>1</v>
      </c>
      <c r="AA40">
        <v>1</v>
      </c>
    </row>
    <row r="41" spans="1:29" x14ac:dyDescent="0.35">
      <c r="A41" t="s">
        <v>165</v>
      </c>
      <c r="D41" s="33"/>
      <c r="M41" s="33"/>
      <c r="Q41" s="33"/>
      <c r="R41" s="33"/>
      <c r="S41" s="54">
        <v>220</v>
      </c>
      <c r="T41" t="s">
        <v>174</v>
      </c>
      <c r="U41" t="s">
        <v>174</v>
      </c>
      <c r="V41" t="s">
        <v>174</v>
      </c>
      <c r="W41" t="s">
        <v>174</v>
      </c>
      <c r="X41" t="s">
        <v>208</v>
      </c>
      <c r="Y41" s="68">
        <v>23674</v>
      </c>
      <c r="Z41">
        <v>1</v>
      </c>
      <c r="AA41">
        <v>1</v>
      </c>
    </row>
    <row r="42" spans="1:29" x14ac:dyDescent="0.35">
      <c r="A42" t="s">
        <v>166</v>
      </c>
      <c r="D42" s="33"/>
      <c r="M42" s="33"/>
      <c r="Q42" s="33"/>
      <c r="R42" s="33"/>
      <c r="S42" s="54">
        <v>39</v>
      </c>
      <c r="T42" t="s">
        <v>145</v>
      </c>
      <c r="U42" t="s">
        <v>145</v>
      </c>
      <c r="V42" t="s">
        <v>145</v>
      </c>
      <c r="W42" t="s">
        <v>145</v>
      </c>
      <c r="X42" t="s">
        <v>209</v>
      </c>
      <c r="Y42" s="68">
        <v>1405</v>
      </c>
      <c r="Z42">
        <v>1</v>
      </c>
      <c r="AA42">
        <v>1</v>
      </c>
    </row>
    <row r="43" spans="1:29" x14ac:dyDescent="0.35">
      <c r="A43" s="55" t="s">
        <v>182</v>
      </c>
      <c r="B43" s="55">
        <f>SUM(B6:B42)</f>
        <v>8286</v>
      </c>
      <c r="D43" s="33"/>
      <c r="M43" s="33"/>
      <c r="Q43" s="33"/>
      <c r="R43" s="33"/>
      <c r="S43" s="54"/>
    </row>
    <row r="44" spans="1:29" ht="159.5" x14ac:dyDescent="0.35">
      <c r="T44" s="22" t="s">
        <v>99</v>
      </c>
      <c r="U44" s="22" t="s">
        <v>91</v>
      </c>
      <c r="V44" s="22" t="s">
        <v>91</v>
      </c>
      <c r="W44" s="22" t="s">
        <v>91</v>
      </c>
      <c r="X44" s="22" t="s">
        <v>91</v>
      </c>
      <c r="Y44" s="74" t="s">
        <v>91</v>
      </c>
    </row>
    <row r="45" spans="1:29" ht="15" x14ac:dyDescent="0.4">
      <c r="A45" s="25" t="s">
        <v>41</v>
      </c>
      <c r="B45" s="25" t="s">
        <v>42</v>
      </c>
      <c r="C45" s="52"/>
      <c r="D45" s="52"/>
      <c r="E45" s="52"/>
      <c r="F45" s="52"/>
      <c r="G45" s="52"/>
      <c r="H45" s="52"/>
      <c r="I45" s="52"/>
      <c r="J45" s="52"/>
      <c r="K45" s="52"/>
      <c r="L45" s="52"/>
      <c r="M45" s="52"/>
      <c r="Q45" s="33"/>
      <c r="R45" s="33"/>
    </row>
    <row r="46" spans="1:29" ht="15" x14ac:dyDescent="0.4">
      <c r="A46" s="27" t="s">
        <v>43</v>
      </c>
      <c r="B46" s="26" t="s">
        <v>116</v>
      </c>
      <c r="D46" s="33"/>
      <c r="M46" s="33"/>
      <c r="Q46" s="33"/>
      <c r="R46" s="33"/>
    </row>
    <row r="47" spans="1:29" ht="15" x14ac:dyDescent="0.4">
      <c r="A47" s="28" t="s">
        <v>44</v>
      </c>
      <c r="B47" s="26" t="s">
        <v>117</v>
      </c>
      <c r="D47" s="33"/>
      <c r="M47" s="33"/>
      <c r="Q47" s="33"/>
      <c r="R47" s="33"/>
    </row>
    <row r="48" spans="1:29" ht="15" x14ac:dyDescent="0.4">
      <c r="A48" s="28" t="s">
        <v>45</v>
      </c>
      <c r="B48" s="26" t="s">
        <v>118</v>
      </c>
      <c r="D48" s="33"/>
      <c r="M48" s="33"/>
      <c r="Q48" s="33"/>
      <c r="R48" s="33"/>
    </row>
    <row r="49" spans="1:25" ht="15" x14ac:dyDescent="0.4">
      <c r="A49" s="28" t="s">
        <v>46</v>
      </c>
      <c r="B49" s="26" t="s">
        <v>47</v>
      </c>
      <c r="D49" s="33"/>
      <c r="M49" s="33"/>
      <c r="Q49" s="33"/>
      <c r="R49" s="33"/>
    </row>
    <row r="50" spans="1:25" ht="15" x14ac:dyDescent="0.4">
      <c r="A50" s="28" t="s">
        <v>119</v>
      </c>
      <c r="B50" s="26" t="s">
        <v>48</v>
      </c>
      <c r="D50" s="33"/>
      <c r="M50" s="33"/>
      <c r="Q50" s="33"/>
      <c r="R50" s="33"/>
    </row>
    <row r="51" spans="1:25" ht="15" x14ac:dyDescent="0.4">
      <c r="A51" s="28" t="s">
        <v>49</v>
      </c>
      <c r="B51" s="26" t="s">
        <v>120</v>
      </c>
      <c r="D51" s="33"/>
      <c r="M51" s="33"/>
      <c r="Q51" s="33"/>
      <c r="R51" s="33"/>
    </row>
    <row r="52" spans="1:25" ht="73" x14ac:dyDescent="0.4">
      <c r="A52" s="28" t="s">
        <v>50</v>
      </c>
      <c r="B52" s="26" t="s">
        <v>51</v>
      </c>
      <c r="D52" s="33"/>
      <c r="M52" s="33"/>
      <c r="Q52" s="33"/>
      <c r="R52" s="33"/>
      <c r="U52" s="1" t="s">
        <v>178</v>
      </c>
    </row>
    <row r="53" spans="1:25" ht="111.5" customHeight="1" x14ac:dyDescent="0.4">
      <c r="A53" s="28" t="s">
        <v>52</v>
      </c>
      <c r="B53" s="26" t="s">
        <v>53</v>
      </c>
      <c r="D53" s="33"/>
      <c r="M53" s="33"/>
      <c r="Q53" s="33"/>
      <c r="R53" s="33"/>
      <c r="V53" s="1" t="s">
        <v>179</v>
      </c>
    </row>
    <row r="54" spans="1:25" ht="15" x14ac:dyDescent="0.4">
      <c r="A54" s="28" t="s">
        <v>54</v>
      </c>
      <c r="B54" s="26" t="s">
        <v>121</v>
      </c>
      <c r="D54" s="33"/>
      <c r="M54" s="33"/>
      <c r="Q54" s="33"/>
      <c r="R54" s="33"/>
    </row>
    <row r="55" spans="1:25" ht="15" x14ac:dyDescent="0.4">
      <c r="A55" s="27" t="s">
        <v>12</v>
      </c>
      <c r="B55" s="26" t="s">
        <v>122</v>
      </c>
      <c r="D55" s="33"/>
      <c r="M55" s="33"/>
      <c r="Q55" s="33"/>
      <c r="R55" s="33"/>
    </row>
    <row r="56" spans="1:25" ht="15" x14ac:dyDescent="0.4">
      <c r="A56" s="28" t="s">
        <v>13</v>
      </c>
      <c r="B56" s="26" t="s">
        <v>123</v>
      </c>
      <c r="D56" s="33"/>
      <c r="M56" s="33"/>
      <c r="Q56" s="33"/>
      <c r="R56" s="33"/>
    </row>
    <row r="57" spans="1:25" ht="160" x14ac:dyDescent="0.4">
      <c r="A57" s="28" t="s">
        <v>40</v>
      </c>
      <c r="B57" s="26" t="s">
        <v>124</v>
      </c>
      <c r="D57" s="33"/>
      <c r="M57" s="33"/>
      <c r="Q57" s="33"/>
      <c r="R57" s="33"/>
      <c r="T57" s="1" t="s">
        <v>155</v>
      </c>
    </row>
    <row r="58" spans="1:25" ht="15" x14ac:dyDescent="0.4">
      <c r="A58" s="28" t="s">
        <v>15</v>
      </c>
      <c r="B58" s="26" t="s">
        <v>125</v>
      </c>
      <c r="D58" s="33"/>
      <c r="M58" s="33"/>
      <c r="Q58" s="33"/>
      <c r="R58" s="33"/>
    </row>
    <row r="59" spans="1:25" ht="15" x14ac:dyDescent="0.4">
      <c r="A59" s="27" t="s">
        <v>16</v>
      </c>
      <c r="B59" s="26" t="s">
        <v>126</v>
      </c>
      <c r="D59" s="33"/>
      <c r="M59" s="33"/>
      <c r="Q59" s="33"/>
      <c r="R59" s="33"/>
    </row>
    <row r="60" spans="1:25" ht="203.5" x14ac:dyDescent="0.4">
      <c r="A60" s="27" t="s">
        <v>55</v>
      </c>
      <c r="B60" s="26" t="s">
        <v>127</v>
      </c>
      <c r="D60" s="33"/>
      <c r="M60" s="33"/>
      <c r="Q60" s="33"/>
      <c r="R60" s="33"/>
      <c r="W60" s="1" t="s">
        <v>181</v>
      </c>
      <c r="X60" s="31" t="s">
        <v>180</v>
      </c>
      <c r="Y60" s="75" t="s">
        <v>180</v>
      </c>
    </row>
  </sheetData>
  <mergeCells count="1">
    <mergeCell ref="I2:R2"/>
  </mergeCells>
  <conditionalFormatting sqref="C6:S43">
    <cfRule type="cellIs" dxfId="14" priority="1" operator="between">
      <formula>0</formula>
      <formula>15</formula>
    </cfRule>
    <cfRule type="cellIs" dxfId="13" priority="2" operator="between">
      <formula>16</formula>
      <formula>32</formula>
    </cfRule>
    <cfRule type="cellIs" dxfId="12" priority="3" operator="between">
      <formula>33</formula>
      <formula>49</formula>
    </cfRule>
    <cfRule type="cellIs" dxfId="11" priority="4" operator="between">
      <formula>50</formula>
      <formula>74</formula>
    </cfRule>
    <cfRule type="cellIs" dxfId="10" priority="5" operator="between">
      <formula>75</formula>
      <formula>100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2E6E-E541-4BE5-B796-0041BA3A8A3F}">
  <dimension ref="A1:C16"/>
  <sheetViews>
    <sheetView zoomScale="60" zoomScaleNormal="60" workbookViewId="0">
      <pane ySplit="1" topLeftCell="A2" activePane="bottomLeft" state="frozen"/>
      <selection pane="bottomLeft" activeCell="E8" sqref="E8"/>
    </sheetView>
  </sheetViews>
  <sheetFormatPr baseColWidth="10" defaultColWidth="8.7265625" defaultRowHeight="14.5" x14ac:dyDescent="0.35"/>
  <cols>
    <col min="1" max="1" width="26.81640625" bestFit="1" customWidth="1"/>
    <col min="2" max="2" width="47.1796875" customWidth="1"/>
    <col min="3" max="3" width="51.1796875" customWidth="1"/>
  </cols>
  <sheetData>
    <row r="1" spans="1:3" ht="20.5" x14ac:dyDescent="0.55000000000000004">
      <c r="A1" s="65" t="s">
        <v>41</v>
      </c>
      <c r="B1" s="65" t="s">
        <v>42</v>
      </c>
      <c r="C1" s="66" t="s">
        <v>183</v>
      </c>
    </row>
    <row r="2" spans="1:3" s="61" customFormat="1" ht="48" customHeight="1" x14ac:dyDescent="0.35">
      <c r="A2" s="62" t="s">
        <v>43</v>
      </c>
      <c r="B2" s="63" t="s">
        <v>116</v>
      </c>
      <c r="C2" s="64"/>
    </row>
    <row r="3" spans="1:3" s="61" customFormat="1" ht="41.5" customHeight="1" x14ac:dyDescent="0.35">
      <c r="A3" s="59" t="s">
        <v>44</v>
      </c>
      <c r="B3" s="57" t="s">
        <v>117</v>
      </c>
      <c r="C3" s="60" t="s">
        <v>186</v>
      </c>
    </row>
    <row r="4" spans="1:3" s="61" customFormat="1" ht="52" customHeight="1" x14ac:dyDescent="0.35">
      <c r="A4" s="59" t="s">
        <v>45</v>
      </c>
      <c r="B4" s="57" t="s">
        <v>118</v>
      </c>
      <c r="C4" s="60" t="s">
        <v>180</v>
      </c>
    </row>
    <row r="5" spans="1:3" s="61" customFormat="1" ht="32" customHeight="1" x14ac:dyDescent="0.35">
      <c r="A5" s="59" t="s">
        <v>46</v>
      </c>
      <c r="B5" s="57" t="s">
        <v>47</v>
      </c>
      <c r="C5" s="58"/>
    </row>
    <row r="6" spans="1:3" s="61" customFormat="1" ht="22" customHeight="1" x14ac:dyDescent="0.35">
      <c r="A6" s="59" t="s">
        <v>119</v>
      </c>
      <c r="B6" s="57" t="s">
        <v>48</v>
      </c>
      <c r="C6" s="58"/>
    </row>
    <row r="7" spans="1:3" s="61" customFormat="1" ht="36.5" customHeight="1" x14ac:dyDescent="0.35">
      <c r="A7" s="59" t="s">
        <v>49</v>
      </c>
      <c r="B7" s="57" t="s">
        <v>120</v>
      </c>
      <c r="C7" s="58"/>
    </row>
    <row r="8" spans="1:3" s="61" customFormat="1" ht="42.5" customHeight="1" x14ac:dyDescent="0.35">
      <c r="A8" s="59" t="s">
        <v>50</v>
      </c>
      <c r="B8" s="57" t="s">
        <v>51</v>
      </c>
      <c r="C8" s="60" t="s">
        <v>178</v>
      </c>
    </row>
    <row r="9" spans="1:3" s="61" customFormat="1" ht="61.5" customHeight="1" x14ac:dyDescent="0.35">
      <c r="A9" s="59" t="s">
        <v>52</v>
      </c>
      <c r="B9" s="57" t="s">
        <v>53</v>
      </c>
      <c r="C9" s="60" t="s">
        <v>179</v>
      </c>
    </row>
    <row r="10" spans="1:3" s="61" customFormat="1" ht="65" customHeight="1" x14ac:dyDescent="0.35">
      <c r="A10" s="59" t="s">
        <v>54</v>
      </c>
      <c r="B10" s="57" t="s">
        <v>121</v>
      </c>
      <c r="C10" s="60" t="s">
        <v>184</v>
      </c>
    </row>
    <row r="11" spans="1:3" s="61" customFormat="1" ht="52.5" customHeight="1" x14ac:dyDescent="0.35">
      <c r="A11" s="62" t="s">
        <v>12</v>
      </c>
      <c r="B11" s="63" t="s">
        <v>122</v>
      </c>
      <c r="C11" s="64"/>
    </row>
    <row r="12" spans="1:3" s="61" customFormat="1" ht="42" customHeight="1" x14ac:dyDescent="0.35">
      <c r="A12" s="59" t="s">
        <v>13</v>
      </c>
      <c r="B12" s="57" t="s">
        <v>123</v>
      </c>
      <c r="C12" s="60" t="s">
        <v>185</v>
      </c>
    </row>
    <row r="13" spans="1:3" s="61" customFormat="1" ht="65" customHeight="1" x14ac:dyDescent="0.35">
      <c r="A13" s="59" t="s">
        <v>40</v>
      </c>
      <c r="B13" s="57" t="s">
        <v>124</v>
      </c>
      <c r="C13" s="60" t="s">
        <v>155</v>
      </c>
    </row>
    <row r="14" spans="1:3" s="61" customFormat="1" ht="20.5" customHeight="1" x14ac:dyDescent="0.35">
      <c r="A14" s="59" t="s">
        <v>15</v>
      </c>
      <c r="B14" s="57" t="s">
        <v>125</v>
      </c>
      <c r="C14" s="58"/>
    </row>
    <row r="15" spans="1:3" s="61" customFormat="1" ht="42" customHeight="1" x14ac:dyDescent="0.35">
      <c r="A15" s="62" t="s">
        <v>16</v>
      </c>
      <c r="B15" s="63" t="s">
        <v>126</v>
      </c>
      <c r="C15" s="64"/>
    </row>
    <row r="16" spans="1:3" s="61" customFormat="1" ht="90" customHeight="1" x14ac:dyDescent="0.35">
      <c r="A16" s="56" t="s">
        <v>55</v>
      </c>
      <c r="B16" s="57" t="s">
        <v>127</v>
      </c>
      <c r="C16" s="60" t="s">
        <v>181</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62BC-708A-4507-A390-2513F3BB4A46}">
  <dimension ref="A1:R29"/>
  <sheetViews>
    <sheetView zoomScaleNormal="100" workbookViewId="0">
      <selection activeCell="K32" sqref="K32"/>
    </sheetView>
  </sheetViews>
  <sheetFormatPr baseColWidth="10" defaultColWidth="8.7265625" defaultRowHeight="14.5" x14ac:dyDescent="0.35"/>
  <cols>
    <col min="1" max="1" width="24.1796875" customWidth="1"/>
  </cols>
  <sheetData>
    <row r="1" spans="1:18" ht="48.5" x14ac:dyDescent="0.35">
      <c r="A1" s="18" t="s">
        <v>61</v>
      </c>
      <c r="B1" s="1" t="s">
        <v>1</v>
      </c>
      <c r="C1" s="1" t="s">
        <v>2</v>
      </c>
      <c r="D1" s="10" t="s">
        <v>3</v>
      </c>
      <c r="E1" s="2" t="s">
        <v>4</v>
      </c>
      <c r="F1" s="2" t="s">
        <v>5</v>
      </c>
      <c r="G1" s="2" t="s">
        <v>6</v>
      </c>
      <c r="H1" s="2" t="s">
        <v>7</v>
      </c>
      <c r="I1" s="2" t="s">
        <v>8</v>
      </c>
      <c r="J1" s="2" t="s">
        <v>9</v>
      </c>
      <c r="K1" s="2" t="s">
        <v>10</v>
      </c>
      <c r="L1" s="2" t="s">
        <v>11</v>
      </c>
      <c r="M1" s="4" t="s">
        <v>12</v>
      </c>
      <c r="N1" s="2" t="s">
        <v>13</v>
      </c>
      <c r="O1" s="2" t="s">
        <v>14</v>
      </c>
      <c r="P1" s="2" t="s">
        <v>15</v>
      </c>
      <c r="Q1" s="6" t="s">
        <v>16</v>
      </c>
      <c r="R1" s="8" t="s">
        <v>128</v>
      </c>
    </row>
    <row r="2" spans="1:18" x14ac:dyDescent="0.35">
      <c r="A2" t="s">
        <v>100</v>
      </c>
      <c r="B2">
        <v>1</v>
      </c>
      <c r="C2">
        <v>37</v>
      </c>
      <c r="D2">
        <v>35</v>
      </c>
      <c r="E2">
        <v>55</v>
      </c>
      <c r="F2">
        <v>33</v>
      </c>
      <c r="G2">
        <v>25</v>
      </c>
      <c r="H2">
        <v>25</v>
      </c>
      <c r="I2">
        <v>0</v>
      </c>
      <c r="J2">
        <v>75</v>
      </c>
      <c r="K2">
        <v>25</v>
      </c>
      <c r="L2">
        <v>50</v>
      </c>
      <c r="M2">
        <v>65</v>
      </c>
      <c r="N2">
        <v>25</v>
      </c>
      <c r="O2">
        <v>75</v>
      </c>
      <c r="P2">
        <v>75</v>
      </c>
      <c r="Q2">
        <v>0</v>
      </c>
      <c r="R2">
        <v>17</v>
      </c>
    </row>
    <row r="3" spans="1:18" x14ac:dyDescent="0.35">
      <c r="A3" t="s">
        <v>101</v>
      </c>
      <c r="B3">
        <v>40</v>
      </c>
      <c r="C3">
        <v>23</v>
      </c>
      <c r="D3">
        <v>20</v>
      </c>
      <c r="E3">
        <v>52</v>
      </c>
      <c r="F3">
        <v>32</v>
      </c>
      <c r="G3">
        <v>25</v>
      </c>
      <c r="H3">
        <v>24</v>
      </c>
      <c r="I3">
        <v>0</v>
      </c>
      <c r="J3">
        <v>4</v>
      </c>
      <c r="K3">
        <v>24</v>
      </c>
      <c r="L3">
        <v>50</v>
      </c>
      <c r="M3">
        <v>36</v>
      </c>
      <c r="N3">
        <v>27</v>
      </c>
      <c r="O3">
        <v>43</v>
      </c>
      <c r="P3">
        <v>29</v>
      </c>
      <c r="Q3">
        <v>5</v>
      </c>
      <c r="R3">
        <v>20</v>
      </c>
    </row>
    <row r="4" spans="1:18" x14ac:dyDescent="0.35">
      <c r="A4" t="s">
        <v>102</v>
      </c>
      <c r="B4">
        <v>3</v>
      </c>
      <c r="C4">
        <v>38</v>
      </c>
      <c r="D4">
        <v>32</v>
      </c>
      <c r="E4">
        <v>36</v>
      </c>
      <c r="F4">
        <v>30</v>
      </c>
      <c r="G4">
        <v>50</v>
      </c>
      <c r="H4">
        <v>25</v>
      </c>
      <c r="I4">
        <v>0</v>
      </c>
      <c r="J4">
        <v>50</v>
      </c>
      <c r="K4">
        <v>33</v>
      </c>
      <c r="L4">
        <v>50</v>
      </c>
      <c r="M4">
        <v>70</v>
      </c>
      <c r="N4">
        <v>42</v>
      </c>
      <c r="O4">
        <v>83</v>
      </c>
      <c r="P4">
        <v>67</v>
      </c>
      <c r="Q4">
        <v>12</v>
      </c>
      <c r="R4">
        <v>6</v>
      </c>
    </row>
    <row r="5" spans="1:18" x14ac:dyDescent="0.35">
      <c r="A5" t="s">
        <v>34</v>
      </c>
      <c r="B5">
        <v>1071</v>
      </c>
      <c r="C5">
        <v>26</v>
      </c>
      <c r="D5">
        <v>22</v>
      </c>
      <c r="E5">
        <v>57</v>
      </c>
      <c r="F5">
        <v>34</v>
      </c>
      <c r="G5">
        <v>27</v>
      </c>
      <c r="H5">
        <v>23</v>
      </c>
      <c r="I5">
        <v>0</v>
      </c>
      <c r="J5">
        <v>4</v>
      </c>
      <c r="K5">
        <v>26</v>
      </c>
      <c r="L5">
        <v>51</v>
      </c>
      <c r="M5">
        <v>46</v>
      </c>
      <c r="N5">
        <v>25</v>
      </c>
      <c r="O5">
        <v>59</v>
      </c>
      <c r="P5">
        <v>36</v>
      </c>
      <c r="Q5">
        <v>11</v>
      </c>
      <c r="R5">
        <v>13</v>
      </c>
    </row>
    <row r="6" spans="1:18" x14ac:dyDescent="0.35">
      <c r="A6" t="s">
        <v>103</v>
      </c>
      <c r="B6">
        <v>202</v>
      </c>
      <c r="C6">
        <v>19</v>
      </c>
      <c r="D6">
        <v>16</v>
      </c>
      <c r="E6">
        <v>37</v>
      </c>
      <c r="F6">
        <v>34</v>
      </c>
      <c r="G6">
        <v>25</v>
      </c>
      <c r="H6">
        <v>13</v>
      </c>
      <c r="I6">
        <v>0</v>
      </c>
      <c r="J6">
        <v>1</v>
      </c>
      <c r="K6">
        <v>16</v>
      </c>
      <c r="L6">
        <v>49</v>
      </c>
      <c r="M6">
        <v>31</v>
      </c>
      <c r="N6">
        <v>25</v>
      </c>
      <c r="O6">
        <v>26</v>
      </c>
      <c r="P6">
        <v>44</v>
      </c>
      <c r="Q6">
        <v>12</v>
      </c>
      <c r="R6">
        <v>5</v>
      </c>
    </row>
    <row r="7" spans="1:18" x14ac:dyDescent="0.35">
      <c r="A7" t="s">
        <v>104</v>
      </c>
      <c r="B7">
        <v>30</v>
      </c>
      <c r="C7">
        <v>45</v>
      </c>
      <c r="D7">
        <v>29</v>
      </c>
      <c r="E7">
        <v>37</v>
      </c>
      <c r="F7">
        <v>33</v>
      </c>
      <c r="G7">
        <v>25</v>
      </c>
      <c r="H7">
        <v>28</v>
      </c>
      <c r="I7">
        <v>0</v>
      </c>
      <c r="J7">
        <v>50</v>
      </c>
      <c r="K7">
        <v>29</v>
      </c>
      <c r="L7">
        <v>50</v>
      </c>
      <c r="M7">
        <v>82</v>
      </c>
      <c r="N7">
        <v>49</v>
      </c>
      <c r="O7">
        <v>100</v>
      </c>
      <c r="P7">
        <v>75</v>
      </c>
      <c r="Q7">
        <v>25</v>
      </c>
      <c r="R7">
        <v>31</v>
      </c>
    </row>
    <row r="8" spans="1:18" x14ac:dyDescent="0.35">
      <c r="A8" t="s">
        <v>35</v>
      </c>
      <c r="B8">
        <v>234</v>
      </c>
      <c r="C8">
        <v>25</v>
      </c>
      <c r="D8">
        <v>21</v>
      </c>
      <c r="E8">
        <v>56</v>
      </c>
      <c r="F8">
        <v>38</v>
      </c>
      <c r="G8">
        <v>26</v>
      </c>
      <c r="H8">
        <v>17</v>
      </c>
      <c r="I8">
        <v>0</v>
      </c>
      <c r="J8">
        <v>7</v>
      </c>
      <c r="K8">
        <v>22</v>
      </c>
      <c r="L8">
        <v>59</v>
      </c>
      <c r="M8">
        <v>39</v>
      </c>
      <c r="N8">
        <v>32</v>
      </c>
      <c r="O8">
        <v>39</v>
      </c>
      <c r="P8">
        <v>43</v>
      </c>
      <c r="Q8">
        <v>14</v>
      </c>
      <c r="R8">
        <v>12</v>
      </c>
    </row>
    <row r="9" spans="1:18" x14ac:dyDescent="0.35">
      <c r="A9" t="s">
        <v>105</v>
      </c>
      <c r="B9">
        <v>6</v>
      </c>
      <c r="C9">
        <v>33</v>
      </c>
      <c r="D9">
        <v>25</v>
      </c>
      <c r="E9">
        <v>58</v>
      </c>
      <c r="F9">
        <v>46</v>
      </c>
      <c r="G9">
        <v>25</v>
      </c>
      <c r="H9">
        <v>19</v>
      </c>
      <c r="I9">
        <v>0</v>
      </c>
      <c r="J9">
        <v>8</v>
      </c>
      <c r="K9">
        <v>27</v>
      </c>
      <c r="L9">
        <v>87</v>
      </c>
      <c r="M9">
        <v>46</v>
      </c>
      <c r="N9">
        <v>25</v>
      </c>
      <c r="O9">
        <v>56</v>
      </c>
      <c r="P9">
        <v>42</v>
      </c>
      <c r="Q9">
        <v>27</v>
      </c>
      <c r="R9">
        <v>38</v>
      </c>
    </row>
    <row r="10" spans="1:18" x14ac:dyDescent="0.35">
      <c r="A10" t="s">
        <v>57</v>
      </c>
      <c r="B10">
        <v>129</v>
      </c>
      <c r="C10">
        <v>30</v>
      </c>
      <c r="D10">
        <v>32</v>
      </c>
      <c r="E10">
        <v>36</v>
      </c>
      <c r="F10">
        <v>31</v>
      </c>
      <c r="G10">
        <v>33</v>
      </c>
      <c r="H10">
        <v>26</v>
      </c>
      <c r="I10">
        <v>0</v>
      </c>
      <c r="J10">
        <v>56</v>
      </c>
      <c r="K10">
        <v>37</v>
      </c>
      <c r="L10">
        <v>49</v>
      </c>
      <c r="M10">
        <v>51</v>
      </c>
      <c r="N10">
        <v>35</v>
      </c>
      <c r="O10">
        <v>52</v>
      </c>
      <c r="P10">
        <v>60</v>
      </c>
      <c r="Q10">
        <v>3</v>
      </c>
      <c r="R10">
        <v>2</v>
      </c>
    </row>
    <row r="11" spans="1:18" x14ac:dyDescent="0.35">
      <c r="A11" t="s">
        <v>106</v>
      </c>
      <c r="B11">
        <v>38</v>
      </c>
      <c r="C11">
        <v>31</v>
      </c>
      <c r="D11">
        <v>32</v>
      </c>
      <c r="E11">
        <v>42</v>
      </c>
      <c r="F11">
        <v>33</v>
      </c>
      <c r="G11">
        <v>53</v>
      </c>
      <c r="H11">
        <v>28</v>
      </c>
      <c r="I11">
        <v>0</v>
      </c>
      <c r="J11">
        <v>30</v>
      </c>
      <c r="K11">
        <v>34</v>
      </c>
      <c r="L11">
        <v>79</v>
      </c>
      <c r="M11">
        <v>46</v>
      </c>
      <c r="N11">
        <v>33</v>
      </c>
      <c r="O11">
        <v>55</v>
      </c>
      <c r="P11">
        <v>41</v>
      </c>
      <c r="Q11">
        <v>12</v>
      </c>
      <c r="R11">
        <v>11</v>
      </c>
    </row>
    <row r="12" spans="1:18" x14ac:dyDescent="0.35">
      <c r="A12" t="s">
        <v>107</v>
      </c>
      <c r="B12">
        <v>3</v>
      </c>
      <c r="C12">
        <v>17</v>
      </c>
      <c r="D12">
        <v>21</v>
      </c>
      <c r="E12">
        <v>58</v>
      </c>
      <c r="F12">
        <v>50</v>
      </c>
      <c r="G12">
        <v>25</v>
      </c>
      <c r="H12">
        <v>19</v>
      </c>
      <c r="I12">
        <v>0</v>
      </c>
      <c r="J12">
        <v>0</v>
      </c>
      <c r="K12">
        <v>21</v>
      </c>
      <c r="L12">
        <v>50</v>
      </c>
      <c r="M12">
        <v>24</v>
      </c>
      <c r="N12">
        <v>25</v>
      </c>
      <c r="O12">
        <v>39</v>
      </c>
      <c r="P12">
        <v>0</v>
      </c>
      <c r="Q12">
        <v>0</v>
      </c>
      <c r="R12">
        <v>0</v>
      </c>
    </row>
    <row r="13" spans="1:18" x14ac:dyDescent="0.35">
      <c r="A13" t="s">
        <v>108</v>
      </c>
      <c r="B13">
        <v>25</v>
      </c>
      <c r="C13">
        <v>23</v>
      </c>
      <c r="D13">
        <v>19</v>
      </c>
      <c r="E13">
        <v>54</v>
      </c>
      <c r="F13">
        <v>36</v>
      </c>
      <c r="G13">
        <v>25</v>
      </c>
      <c r="H13">
        <v>17</v>
      </c>
      <c r="I13">
        <v>0</v>
      </c>
      <c r="J13">
        <v>0</v>
      </c>
      <c r="K13">
        <v>17</v>
      </c>
      <c r="L13">
        <v>50</v>
      </c>
      <c r="M13">
        <v>39</v>
      </c>
      <c r="N13">
        <v>31</v>
      </c>
      <c r="O13">
        <v>36</v>
      </c>
      <c r="P13">
        <v>50</v>
      </c>
      <c r="Q13">
        <v>13</v>
      </c>
      <c r="R13">
        <v>6</v>
      </c>
    </row>
    <row r="14" spans="1:18" x14ac:dyDescent="0.35">
      <c r="A14" t="s">
        <v>56</v>
      </c>
      <c r="B14">
        <v>112</v>
      </c>
      <c r="C14">
        <v>32</v>
      </c>
      <c r="D14">
        <v>32</v>
      </c>
      <c r="E14">
        <v>34</v>
      </c>
      <c r="F14">
        <v>31</v>
      </c>
      <c r="G14">
        <v>34</v>
      </c>
      <c r="H14">
        <v>26</v>
      </c>
      <c r="I14">
        <v>0</v>
      </c>
      <c r="J14">
        <v>58</v>
      </c>
      <c r="K14">
        <v>38</v>
      </c>
      <c r="L14">
        <v>55</v>
      </c>
      <c r="M14">
        <v>54</v>
      </c>
      <c r="N14">
        <v>40</v>
      </c>
      <c r="O14">
        <v>53</v>
      </c>
      <c r="P14">
        <v>65</v>
      </c>
      <c r="Q14">
        <v>4</v>
      </c>
      <c r="R14">
        <v>3</v>
      </c>
    </row>
    <row r="15" spans="1:18" x14ac:dyDescent="0.35">
      <c r="A15" t="s">
        <v>30</v>
      </c>
      <c r="B15">
        <v>115</v>
      </c>
      <c r="C15">
        <v>30</v>
      </c>
      <c r="D15">
        <v>27</v>
      </c>
      <c r="E15">
        <v>56</v>
      </c>
      <c r="F15">
        <v>36</v>
      </c>
      <c r="G15">
        <v>28</v>
      </c>
      <c r="H15">
        <v>21</v>
      </c>
      <c r="I15">
        <v>7</v>
      </c>
      <c r="J15">
        <v>22</v>
      </c>
      <c r="K15">
        <v>32</v>
      </c>
      <c r="L15">
        <v>55</v>
      </c>
      <c r="M15">
        <v>42</v>
      </c>
      <c r="N15">
        <v>29</v>
      </c>
      <c r="O15">
        <v>41</v>
      </c>
      <c r="P15">
        <v>52</v>
      </c>
      <c r="Q15">
        <v>18</v>
      </c>
      <c r="R15">
        <v>23</v>
      </c>
    </row>
    <row r="16" spans="1:18" x14ac:dyDescent="0.35">
      <c r="A16" t="s">
        <v>109</v>
      </c>
      <c r="B16">
        <v>285</v>
      </c>
      <c r="C16">
        <v>32</v>
      </c>
      <c r="D16">
        <v>29</v>
      </c>
      <c r="E16">
        <v>39</v>
      </c>
      <c r="F16">
        <v>33</v>
      </c>
      <c r="G16">
        <v>34</v>
      </c>
      <c r="H16">
        <v>24</v>
      </c>
      <c r="I16">
        <v>0</v>
      </c>
      <c r="J16">
        <v>43</v>
      </c>
      <c r="K16">
        <v>35</v>
      </c>
      <c r="L16">
        <v>51</v>
      </c>
      <c r="M16">
        <v>56</v>
      </c>
      <c r="N16">
        <v>39</v>
      </c>
      <c r="O16">
        <v>60</v>
      </c>
      <c r="P16">
        <v>61</v>
      </c>
      <c r="Q16">
        <v>6</v>
      </c>
      <c r="R16">
        <v>6</v>
      </c>
    </row>
    <row r="17" spans="1:18" x14ac:dyDescent="0.35">
      <c r="A17" t="s">
        <v>110</v>
      </c>
      <c r="B17">
        <v>9</v>
      </c>
      <c r="C17">
        <v>22</v>
      </c>
      <c r="D17">
        <v>22</v>
      </c>
      <c r="E17">
        <v>48</v>
      </c>
      <c r="F17">
        <v>33</v>
      </c>
      <c r="G17">
        <v>25</v>
      </c>
      <c r="H17">
        <v>31</v>
      </c>
      <c r="I17">
        <v>0</v>
      </c>
      <c r="J17">
        <v>14</v>
      </c>
      <c r="K17">
        <v>21</v>
      </c>
      <c r="L17">
        <v>50</v>
      </c>
      <c r="M17">
        <v>39</v>
      </c>
      <c r="N17">
        <v>28</v>
      </c>
      <c r="O17">
        <v>57</v>
      </c>
      <c r="P17">
        <v>17</v>
      </c>
      <c r="Q17">
        <v>0</v>
      </c>
      <c r="R17">
        <v>2</v>
      </c>
    </row>
    <row r="18" spans="1:18" x14ac:dyDescent="0.35">
      <c r="A18" t="s">
        <v>36</v>
      </c>
      <c r="B18">
        <v>313</v>
      </c>
      <c r="C18">
        <v>21</v>
      </c>
      <c r="D18">
        <v>21</v>
      </c>
      <c r="E18">
        <v>52</v>
      </c>
      <c r="F18">
        <v>41</v>
      </c>
      <c r="G18">
        <v>25</v>
      </c>
      <c r="H18">
        <v>22</v>
      </c>
      <c r="I18">
        <v>0</v>
      </c>
      <c r="J18">
        <v>2</v>
      </c>
      <c r="K18">
        <v>24</v>
      </c>
      <c r="L18">
        <v>50</v>
      </c>
      <c r="M18">
        <v>33</v>
      </c>
      <c r="N18">
        <v>33</v>
      </c>
      <c r="O18">
        <v>49</v>
      </c>
      <c r="P18">
        <v>6</v>
      </c>
      <c r="Q18">
        <v>6</v>
      </c>
      <c r="R18">
        <v>9</v>
      </c>
    </row>
    <row r="19" spans="1:18" x14ac:dyDescent="0.35">
      <c r="A19" t="s">
        <v>32</v>
      </c>
      <c r="B19">
        <v>624</v>
      </c>
      <c r="C19">
        <v>27</v>
      </c>
      <c r="D19">
        <v>23</v>
      </c>
      <c r="E19">
        <v>54</v>
      </c>
      <c r="F19">
        <v>37</v>
      </c>
      <c r="G19">
        <v>26</v>
      </c>
      <c r="H19">
        <v>20</v>
      </c>
      <c r="I19">
        <v>2</v>
      </c>
      <c r="J19">
        <v>14</v>
      </c>
      <c r="K19">
        <v>27</v>
      </c>
      <c r="L19">
        <v>55</v>
      </c>
      <c r="M19">
        <v>42</v>
      </c>
      <c r="N19">
        <v>29</v>
      </c>
      <c r="O19">
        <v>39</v>
      </c>
      <c r="P19">
        <v>58</v>
      </c>
      <c r="Q19">
        <v>12</v>
      </c>
      <c r="R19">
        <v>20</v>
      </c>
    </row>
    <row r="20" spans="1:18" x14ac:dyDescent="0.35">
      <c r="A20" t="s">
        <v>111</v>
      </c>
      <c r="B20">
        <v>9</v>
      </c>
      <c r="C20">
        <v>27</v>
      </c>
      <c r="D20">
        <v>22</v>
      </c>
      <c r="E20">
        <v>54</v>
      </c>
      <c r="F20">
        <v>45</v>
      </c>
      <c r="G20">
        <v>25</v>
      </c>
      <c r="H20">
        <v>22</v>
      </c>
      <c r="I20">
        <v>0</v>
      </c>
      <c r="J20">
        <v>6</v>
      </c>
      <c r="K20">
        <v>28</v>
      </c>
      <c r="L20">
        <v>39</v>
      </c>
      <c r="M20">
        <v>46</v>
      </c>
      <c r="N20">
        <v>25</v>
      </c>
      <c r="O20">
        <v>68</v>
      </c>
      <c r="P20">
        <v>25</v>
      </c>
      <c r="Q20">
        <v>1</v>
      </c>
      <c r="R20">
        <v>31</v>
      </c>
    </row>
    <row r="21" spans="1:18" x14ac:dyDescent="0.35">
      <c r="A21" t="s">
        <v>112</v>
      </c>
      <c r="B21">
        <v>4</v>
      </c>
      <c r="C21">
        <v>30</v>
      </c>
      <c r="D21">
        <v>20</v>
      </c>
      <c r="E21">
        <v>45</v>
      </c>
      <c r="F21">
        <v>41</v>
      </c>
      <c r="G21">
        <v>25</v>
      </c>
      <c r="H21">
        <v>20</v>
      </c>
      <c r="I21">
        <v>0</v>
      </c>
      <c r="J21">
        <v>0</v>
      </c>
      <c r="K21">
        <v>34</v>
      </c>
      <c r="L21">
        <v>50</v>
      </c>
      <c r="M21">
        <v>60</v>
      </c>
      <c r="N21">
        <v>50</v>
      </c>
      <c r="O21">
        <v>100</v>
      </c>
      <c r="P21">
        <v>0</v>
      </c>
      <c r="Q21">
        <v>19</v>
      </c>
      <c r="R21">
        <v>0</v>
      </c>
    </row>
    <row r="22" spans="1:18" x14ac:dyDescent="0.35">
      <c r="A22" t="s">
        <v>113</v>
      </c>
      <c r="B22">
        <v>1</v>
      </c>
      <c r="C22">
        <v>22</v>
      </c>
      <c r="D22">
        <v>21</v>
      </c>
      <c r="E22">
        <v>75</v>
      </c>
      <c r="F22">
        <v>17</v>
      </c>
      <c r="G22">
        <v>25</v>
      </c>
      <c r="H22">
        <v>31</v>
      </c>
      <c r="I22">
        <v>0</v>
      </c>
      <c r="J22">
        <v>0</v>
      </c>
      <c r="K22">
        <v>21</v>
      </c>
      <c r="L22">
        <v>50</v>
      </c>
      <c r="M22">
        <v>39</v>
      </c>
      <c r="N22">
        <v>25</v>
      </c>
      <c r="O22">
        <v>69</v>
      </c>
      <c r="P22">
        <v>0</v>
      </c>
      <c r="Q22">
        <v>0</v>
      </c>
      <c r="R22">
        <v>5</v>
      </c>
    </row>
    <row r="23" spans="1:18" x14ac:dyDescent="0.35">
      <c r="A23" t="s">
        <v>37</v>
      </c>
      <c r="B23">
        <v>558</v>
      </c>
      <c r="C23">
        <v>26</v>
      </c>
      <c r="D23">
        <v>24</v>
      </c>
      <c r="E23">
        <v>54</v>
      </c>
      <c r="F23">
        <v>34</v>
      </c>
      <c r="G23">
        <v>26</v>
      </c>
      <c r="H23">
        <v>22</v>
      </c>
      <c r="I23">
        <v>9</v>
      </c>
      <c r="J23">
        <v>10</v>
      </c>
      <c r="K23">
        <v>28</v>
      </c>
      <c r="L23">
        <v>50</v>
      </c>
      <c r="M23">
        <v>44</v>
      </c>
      <c r="N23">
        <v>27</v>
      </c>
      <c r="O23">
        <v>48</v>
      </c>
      <c r="P23">
        <v>48</v>
      </c>
      <c r="Q23">
        <v>7</v>
      </c>
      <c r="R23">
        <v>14</v>
      </c>
    </row>
    <row r="24" spans="1:18" x14ac:dyDescent="0.35">
      <c r="A24" t="s">
        <v>114</v>
      </c>
      <c r="B24">
        <v>97</v>
      </c>
      <c r="C24">
        <v>29</v>
      </c>
      <c r="D24">
        <v>20</v>
      </c>
      <c r="E24">
        <v>60</v>
      </c>
      <c r="F24">
        <v>44</v>
      </c>
      <c r="G24">
        <v>25</v>
      </c>
      <c r="H24">
        <v>22</v>
      </c>
      <c r="I24">
        <v>0</v>
      </c>
      <c r="J24">
        <v>0</v>
      </c>
      <c r="K24">
        <v>30</v>
      </c>
      <c r="L24">
        <v>11</v>
      </c>
      <c r="M24">
        <v>57</v>
      </c>
      <c r="N24">
        <v>25</v>
      </c>
      <c r="O24">
        <v>66</v>
      </c>
      <c r="P24">
        <v>63</v>
      </c>
      <c r="Q24">
        <v>1</v>
      </c>
      <c r="R24">
        <v>28</v>
      </c>
    </row>
    <row r="25" spans="1:18" x14ac:dyDescent="0.35">
      <c r="A25" t="s">
        <v>115</v>
      </c>
      <c r="B25">
        <v>3</v>
      </c>
      <c r="C25">
        <v>33</v>
      </c>
      <c r="D25">
        <v>28</v>
      </c>
      <c r="E25">
        <v>52</v>
      </c>
      <c r="F25">
        <v>22</v>
      </c>
      <c r="G25">
        <v>25</v>
      </c>
      <c r="H25">
        <v>25</v>
      </c>
      <c r="I25">
        <v>0</v>
      </c>
      <c r="J25">
        <v>50</v>
      </c>
      <c r="K25">
        <v>23</v>
      </c>
      <c r="L25">
        <v>50</v>
      </c>
      <c r="M25">
        <v>65</v>
      </c>
      <c r="N25">
        <v>25</v>
      </c>
      <c r="O25">
        <v>75</v>
      </c>
      <c r="P25">
        <v>75</v>
      </c>
      <c r="Q25">
        <v>0</v>
      </c>
      <c r="R25">
        <v>2</v>
      </c>
    </row>
    <row r="26" spans="1:18" x14ac:dyDescent="0.35">
      <c r="A26" t="s">
        <v>31</v>
      </c>
      <c r="B26">
        <v>299</v>
      </c>
      <c r="C26">
        <v>28</v>
      </c>
      <c r="D26">
        <v>24</v>
      </c>
      <c r="E26">
        <v>62</v>
      </c>
      <c r="F26">
        <v>34</v>
      </c>
      <c r="G26">
        <v>27</v>
      </c>
      <c r="H26">
        <v>20</v>
      </c>
      <c r="I26">
        <v>1</v>
      </c>
      <c r="J26">
        <v>14</v>
      </c>
      <c r="K26">
        <v>28</v>
      </c>
      <c r="L26">
        <v>48</v>
      </c>
      <c r="M26">
        <v>50</v>
      </c>
      <c r="N26">
        <v>45</v>
      </c>
      <c r="O26">
        <v>53</v>
      </c>
      <c r="P26">
        <v>48</v>
      </c>
      <c r="Q26">
        <v>8</v>
      </c>
      <c r="R26">
        <v>11</v>
      </c>
    </row>
    <row r="27" spans="1:18" x14ac:dyDescent="0.35">
      <c r="A27" t="s">
        <v>33</v>
      </c>
      <c r="B27">
        <v>4075</v>
      </c>
      <c r="C27">
        <v>28</v>
      </c>
      <c r="D27">
        <v>24</v>
      </c>
      <c r="E27">
        <v>53</v>
      </c>
      <c r="F27">
        <v>37</v>
      </c>
      <c r="G27">
        <v>27</v>
      </c>
      <c r="H27">
        <v>23</v>
      </c>
      <c r="I27">
        <v>5</v>
      </c>
      <c r="J27">
        <v>10</v>
      </c>
      <c r="K27">
        <v>27</v>
      </c>
      <c r="L27">
        <v>54</v>
      </c>
      <c r="M27">
        <v>47</v>
      </c>
      <c r="N27">
        <v>30</v>
      </c>
      <c r="O27">
        <v>52</v>
      </c>
      <c r="P27">
        <v>52</v>
      </c>
      <c r="Q27">
        <v>9</v>
      </c>
      <c r="R27">
        <v>15</v>
      </c>
    </row>
    <row r="28" spans="1:18" x14ac:dyDescent="0.35">
      <c r="D28" s="9"/>
      <c r="M28" s="3"/>
      <c r="Q28" s="5"/>
      <c r="R28" s="7"/>
    </row>
    <row r="29" spans="1:18" x14ac:dyDescent="0.35">
      <c r="A29" s="29" t="s">
        <v>138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1D44-091F-4609-9254-874C4265BF20}">
  <dimension ref="A1:X66"/>
  <sheetViews>
    <sheetView zoomScale="91" zoomScaleNormal="130" workbookViewId="0">
      <pane xSplit="1" topLeftCell="B1" activePane="topRight" state="frozen"/>
      <selection pane="topRight" activeCell="B3" sqref="B3"/>
    </sheetView>
  </sheetViews>
  <sheetFormatPr baseColWidth="10" defaultColWidth="8.7265625" defaultRowHeight="14.5" x14ac:dyDescent="0.35"/>
  <cols>
    <col min="1" max="1" width="21.90625" bestFit="1" customWidth="1"/>
    <col min="2" max="2" width="13.453125" customWidth="1"/>
    <col min="4" max="4" width="8.90625" style="9"/>
    <col min="13" max="13" width="8.90625" style="3"/>
    <col min="16" max="16" width="8.90625" customWidth="1"/>
    <col min="17" max="17" width="8.90625" style="5"/>
    <col min="18" max="18" width="8.90625" style="7"/>
    <col min="20" max="24" width="16" customWidth="1"/>
  </cols>
  <sheetData>
    <row r="1" spans="1:24" x14ac:dyDescent="0.35">
      <c r="A1" s="29" t="s">
        <v>215</v>
      </c>
    </row>
    <row r="2" spans="1:24" x14ac:dyDescent="0.35">
      <c r="A2" t="s">
        <v>0</v>
      </c>
      <c r="C2" s="19"/>
      <c r="D2" s="19"/>
      <c r="E2" s="19"/>
      <c r="F2" s="19"/>
      <c r="G2" s="19"/>
      <c r="H2" s="19"/>
      <c r="I2" s="19" t="s">
        <v>87</v>
      </c>
      <c r="J2" s="19"/>
      <c r="K2" s="19"/>
      <c r="L2" s="19"/>
      <c r="M2" s="19"/>
      <c r="N2" s="19"/>
      <c r="O2" s="19"/>
      <c r="P2" s="19"/>
      <c r="Q2" s="19"/>
      <c r="R2" s="19"/>
      <c r="T2" s="20"/>
      <c r="U2" s="20"/>
      <c r="V2" s="21" t="s">
        <v>88</v>
      </c>
      <c r="W2" s="20"/>
      <c r="X2" s="20"/>
    </row>
    <row r="3" spans="1:24" s="1" customFormat="1" ht="58" x14ac:dyDescent="0.35">
      <c r="B3" s="1" t="s">
        <v>96</v>
      </c>
      <c r="C3" s="13" t="s">
        <v>2</v>
      </c>
      <c r="D3" s="14" t="s">
        <v>3</v>
      </c>
      <c r="E3" s="2" t="s">
        <v>4</v>
      </c>
      <c r="F3" s="2" t="s">
        <v>5</v>
      </c>
      <c r="G3" s="2" t="s">
        <v>6</v>
      </c>
      <c r="H3" s="2" t="s">
        <v>7</v>
      </c>
      <c r="I3" s="2" t="s">
        <v>8</v>
      </c>
      <c r="J3" s="2" t="s">
        <v>9</v>
      </c>
      <c r="K3" s="2" t="s">
        <v>10</v>
      </c>
      <c r="L3" s="2" t="s">
        <v>11</v>
      </c>
      <c r="M3" s="15" t="s">
        <v>12</v>
      </c>
      <c r="N3" s="2" t="s">
        <v>13</v>
      </c>
      <c r="O3" s="2" t="s">
        <v>14</v>
      </c>
      <c r="P3" s="2" t="s">
        <v>15</v>
      </c>
      <c r="Q3" s="16" t="s">
        <v>16</v>
      </c>
      <c r="R3" s="17" t="s">
        <v>128</v>
      </c>
      <c r="S3" s="2"/>
      <c r="T3" s="1" t="s">
        <v>98</v>
      </c>
      <c r="U3" s="1" t="s">
        <v>89</v>
      </c>
      <c r="V3" s="1" t="s">
        <v>90</v>
      </c>
      <c r="W3" s="1" t="s">
        <v>129</v>
      </c>
      <c r="X3" s="1" t="s">
        <v>94</v>
      </c>
    </row>
    <row r="4" spans="1:24" s="11" customFormat="1" x14ac:dyDescent="0.35">
      <c r="A4" s="11" t="s">
        <v>93</v>
      </c>
      <c r="V4" s="23" t="s">
        <v>92</v>
      </c>
    </row>
    <row r="5" spans="1:24" s="11" customFormat="1" x14ac:dyDescent="0.35">
      <c r="V5" s="23" t="s">
        <v>95</v>
      </c>
    </row>
    <row r="6" spans="1:24" x14ac:dyDescent="0.35">
      <c r="A6" t="s">
        <v>25</v>
      </c>
      <c r="B6">
        <v>249</v>
      </c>
      <c r="C6">
        <v>61</v>
      </c>
      <c r="D6">
        <v>63</v>
      </c>
      <c r="E6">
        <v>36</v>
      </c>
      <c r="F6">
        <v>36</v>
      </c>
      <c r="G6">
        <v>75</v>
      </c>
      <c r="H6">
        <v>80</v>
      </c>
      <c r="I6">
        <v>55</v>
      </c>
      <c r="J6">
        <v>98</v>
      </c>
      <c r="K6">
        <v>53</v>
      </c>
      <c r="L6">
        <v>22</v>
      </c>
      <c r="M6">
        <v>48</v>
      </c>
      <c r="N6">
        <v>98</v>
      </c>
      <c r="O6">
        <v>46</v>
      </c>
      <c r="P6">
        <v>18</v>
      </c>
      <c r="Q6">
        <v>76</v>
      </c>
      <c r="R6">
        <v>66</v>
      </c>
    </row>
    <row r="7" spans="1:24" x14ac:dyDescent="0.35">
      <c r="A7" t="s">
        <v>25</v>
      </c>
      <c r="B7">
        <v>249</v>
      </c>
      <c r="C7">
        <v>32</v>
      </c>
      <c r="D7">
        <v>31</v>
      </c>
      <c r="E7">
        <v>53</v>
      </c>
      <c r="F7">
        <v>40</v>
      </c>
      <c r="G7">
        <v>25</v>
      </c>
      <c r="H7">
        <v>19</v>
      </c>
      <c r="I7">
        <v>45</v>
      </c>
      <c r="J7">
        <v>2</v>
      </c>
      <c r="K7">
        <v>39</v>
      </c>
      <c r="L7">
        <v>53</v>
      </c>
      <c r="M7">
        <v>50</v>
      </c>
      <c r="N7">
        <v>25</v>
      </c>
      <c r="O7">
        <v>44</v>
      </c>
      <c r="P7">
        <v>76</v>
      </c>
      <c r="Q7">
        <v>6</v>
      </c>
      <c r="R7">
        <v>20</v>
      </c>
    </row>
    <row r="8" spans="1:24" x14ac:dyDescent="0.35">
      <c r="A8" t="s">
        <v>62</v>
      </c>
      <c r="B8" s="24">
        <v>10</v>
      </c>
      <c r="C8">
        <v>27</v>
      </c>
      <c r="D8">
        <v>31</v>
      </c>
      <c r="E8">
        <v>58</v>
      </c>
      <c r="F8">
        <v>37</v>
      </c>
      <c r="G8">
        <v>30</v>
      </c>
      <c r="H8">
        <v>20</v>
      </c>
      <c r="I8">
        <v>37</v>
      </c>
      <c r="J8">
        <v>0</v>
      </c>
      <c r="K8">
        <v>44</v>
      </c>
      <c r="L8">
        <v>56</v>
      </c>
      <c r="M8">
        <v>35</v>
      </c>
      <c r="N8">
        <v>25</v>
      </c>
      <c r="O8">
        <v>41</v>
      </c>
      <c r="P8">
        <v>32</v>
      </c>
      <c r="Q8">
        <v>11</v>
      </c>
      <c r="R8">
        <v>12</v>
      </c>
    </row>
    <row r="9" spans="1:24" x14ac:dyDescent="0.35">
      <c r="A9" t="s">
        <v>29</v>
      </c>
      <c r="B9">
        <v>6700</v>
      </c>
      <c r="C9">
        <v>35</v>
      </c>
      <c r="D9">
        <v>34</v>
      </c>
      <c r="E9">
        <v>53</v>
      </c>
      <c r="F9">
        <v>36</v>
      </c>
      <c r="G9">
        <v>25</v>
      </c>
      <c r="H9">
        <v>18</v>
      </c>
      <c r="I9">
        <v>49</v>
      </c>
      <c r="J9">
        <v>10</v>
      </c>
      <c r="K9">
        <v>38</v>
      </c>
      <c r="L9">
        <v>70</v>
      </c>
      <c r="M9">
        <v>51</v>
      </c>
      <c r="N9">
        <v>26</v>
      </c>
      <c r="O9">
        <v>47</v>
      </c>
      <c r="P9">
        <v>75</v>
      </c>
      <c r="Q9">
        <v>18</v>
      </c>
      <c r="R9">
        <v>19</v>
      </c>
    </row>
    <row r="10" spans="1:24" x14ac:dyDescent="0.35">
      <c r="A10" t="s">
        <v>135</v>
      </c>
      <c r="B10">
        <v>158</v>
      </c>
      <c r="C10">
        <v>30</v>
      </c>
      <c r="D10">
        <v>32</v>
      </c>
      <c r="E10">
        <v>63</v>
      </c>
      <c r="F10">
        <v>34</v>
      </c>
      <c r="G10">
        <v>25</v>
      </c>
      <c r="H10">
        <v>19</v>
      </c>
      <c r="I10">
        <v>55</v>
      </c>
      <c r="J10">
        <v>2</v>
      </c>
      <c r="K10">
        <v>30</v>
      </c>
      <c r="L10">
        <v>52</v>
      </c>
      <c r="M10">
        <v>45</v>
      </c>
      <c r="N10">
        <v>25</v>
      </c>
      <c r="O10">
        <v>36</v>
      </c>
      <c r="P10">
        <v>72</v>
      </c>
      <c r="Q10">
        <v>2</v>
      </c>
      <c r="R10">
        <v>17</v>
      </c>
    </row>
    <row r="11" spans="1:24" x14ac:dyDescent="0.35">
      <c r="A11" t="s">
        <v>63</v>
      </c>
      <c r="B11">
        <v>174</v>
      </c>
      <c r="C11">
        <v>31</v>
      </c>
      <c r="D11">
        <v>29</v>
      </c>
      <c r="E11">
        <v>56</v>
      </c>
      <c r="F11">
        <v>36</v>
      </c>
      <c r="G11">
        <v>25</v>
      </c>
      <c r="H11">
        <v>19</v>
      </c>
      <c r="I11">
        <v>27</v>
      </c>
      <c r="J11">
        <v>9</v>
      </c>
      <c r="K11">
        <v>46</v>
      </c>
      <c r="L11">
        <v>53</v>
      </c>
      <c r="M11">
        <v>51</v>
      </c>
      <c r="N11">
        <v>28</v>
      </c>
      <c r="O11">
        <v>49</v>
      </c>
      <c r="P11">
        <v>69</v>
      </c>
      <c r="Q11">
        <v>8</v>
      </c>
      <c r="R11">
        <v>16</v>
      </c>
    </row>
    <row r="12" spans="1:24" x14ac:dyDescent="0.35">
      <c r="A12" t="s">
        <v>64</v>
      </c>
      <c r="B12" s="24">
        <v>3</v>
      </c>
      <c r="C12">
        <v>24</v>
      </c>
      <c r="D12">
        <v>28</v>
      </c>
      <c r="E12">
        <v>60</v>
      </c>
      <c r="F12">
        <v>33</v>
      </c>
      <c r="G12">
        <v>25</v>
      </c>
      <c r="H12">
        <v>19</v>
      </c>
      <c r="I12">
        <v>29</v>
      </c>
      <c r="J12">
        <v>0</v>
      </c>
      <c r="K12">
        <v>50</v>
      </c>
      <c r="L12">
        <v>50</v>
      </c>
      <c r="M12">
        <v>31</v>
      </c>
      <c r="N12">
        <v>25</v>
      </c>
      <c r="O12">
        <v>42</v>
      </c>
      <c r="P12">
        <v>17</v>
      </c>
      <c r="Q12">
        <v>8</v>
      </c>
      <c r="R12">
        <v>9</v>
      </c>
      <c r="U12" s="24" t="s">
        <v>97</v>
      </c>
    </row>
    <row r="13" spans="1:24" x14ac:dyDescent="0.35">
      <c r="A13" t="s">
        <v>65</v>
      </c>
      <c r="B13" s="24">
        <v>43</v>
      </c>
      <c r="C13">
        <v>32</v>
      </c>
      <c r="D13">
        <v>29</v>
      </c>
      <c r="E13">
        <v>50</v>
      </c>
      <c r="F13">
        <v>38</v>
      </c>
      <c r="G13">
        <v>27</v>
      </c>
      <c r="H13">
        <v>19</v>
      </c>
      <c r="I13">
        <v>34</v>
      </c>
      <c r="J13">
        <v>1</v>
      </c>
      <c r="K13">
        <v>43</v>
      </c>
      <c r="L13">
        <v>51</v>
      </c>
      <c r="M13">
        <v>55</v>
      </c>
      <c r="N13">
        <v>25</v>
      </c>
      <c r="O13">
        <v>49</v>
      </c>
      <c r="P13">
        <v>86</v>
      </c>
      <c r="Q13">
        <v>3</v>
      </c>
      <c r="R13">
        <v>20</v>
      </c>
    </row>
    <row r="14" spans="1:24" x14ac:dyDescent="0.35">
      <c r="A14" t="s">
        <v>66</v>
      </c>
      <c r="B14" s="24">
        <v>39</v>
      </c>
      <c r="C14">
        <v>29</v>
      </c>
      <c r="D14">
        <v>29</v>
      </c>
      <c r="E14">
        <v>60</v>
      </c>
      <c r="F14">
        <v>38</v>
      </c>
      <c r="G14">
        <v>26</v>
      </c>
      <c r="H14">
        <v>19</v>
      </c>
      <c r="I14">
        <v>39</v>
      </c>
      <c r="J14">
        <v>0</v>
      </c>
      <c r="K14">
        <v>36</v>
      </c>
      <c r="L14">
        <v>51</v>
      </c>
      <c r="M14">
        <v>46</v>
      </c>
      <c r="N14">
        <v>25</v>
      </c>
      <c r="O14">
        <v>41</v>
      </c>
      <c r="P14">
        <v>67</v>
      </c>
      <c r="Q14">
        <v>4</v>
      </c>
      <c r="R14">
        <v>14</v>
      </c>
    </row>
    <row r="15" spans="1:24" x14ac:dyDescent="0.35">
      <c r="A15" t="s">
        <v>28</v>
      </c>
      <c r="B15">
        <v>343</v>
      </c>
      <c r="C15">
        <v>29</v>
      </c>
      <c r="D15">
        <v>29</v>
      </c>
      <c r="E15">
        <v>54</v>
      </c>
      <c r="F15">
        <v>34</v>
      </c>
      <c r="G15">
        <v>25</v>
      </c>
      <c r="H15">
        <v>19</v>
      </c>
      <c r="I15">
        <v>35</v>
      </c>
      <c r="J15">
        <v>6</v>
      </c>
      <c r="K15">
        <v>38</v>
      </c>
      <c r="L15">
        <v>52</v>
      </c>
      <c r="M15">
        <v>43</v>
      </c>
      <c r="N15">
        <v>26</v>
      </c>
      <c r="O15">
        <v>37</v>
      </c>
      <c r="P15">
        <v>65</v>
      </c>
      <c r="Q15">
        <v>10</v>
      </c>
      <c r="R15">
        <v>11</v>
      </c>
    </row>
    <row r="16" spans="1:24" x14ac:dyDescent="0.35">
      <c r="A16" t="s">
        <v>67</v>
      </c>
      <c r="B16" s="24">
        <v>17</v>
      </c>
      <c r="C16">
        <v>41</v>
      </c>
      <c r="D16">
        <v>44</v>
      </c>
      <c r="E16">
        <v>39</v>
      </c>
      <c r="F16">
        <v>35</v>
      </c>
      <c r="G16">
        <v>32</v>
      </c>
      <c r="H16">
        <v>21</v>
      </c>
      <c r="I16">
        <v>41</v>
      </c>
      <c r="J16">
        <v>74</v>
      </c>
      <c r="K16">
        <v>47</v>
      </c>
      <c r="L16">
        <v>50</v>
      </c>
      <c r="M16">
        <v>64</v>
      </c>
      <c r="N16">
        <v>25</v>
      </c>
      <c r="O16">
        <v>60</v>
      </c>
      <c r="P16">
        <v>99</v>
      </c>
      <c r="Q16">
        <v>3</v>
      </c>
      <c r="R16">
        <v>13</v>
      </c>
    </row>
    <row r="17" spans="1:18" x14ac:dyDescent="0.35">
      <c r="A17" t="s">
        <v>26</v>
      </c>
      <c r="B17">
        <v>947</v>
      </c>
      <c r="C17">
        <v>34</v>
      </c>
      <c r="D17">
        <v>36</v>
      </c>
      <c r="E17">
        <v>58</v>
      </c>
      <c r="F17">
        <v>36</v>
      </c>
      <c r="G17">
        <v>27</v>
      </c>
      <c r="H17">
        <v>19</v>
      </c>
      <c r="I17">
        <v>49</v>
      </c>
      <c r="J17">
        <v>18</v>
      </c>
      <c r="K17">
        <v>48</v>
      </c>
      <c r="L17">
        <v>51</v>
      </c>
      <c r="M17">
        <v>49</v>
      </c>
      <c r="N17">
        <v>25</v>
      </c>
      <c r="O17">
        <v>43</v>
      </c>
      <c r="P17">
        <v>74</v>
      </c>
      <c r="Q17">
        <v>7</v>
      </c>
      <c r="R17">
        <v>18</v>
      </c>
    </row>
    <row r="18" spans="1:18" x14ac:dyDescent="0.35">
      <c r="A18" t="s">
        <v>68</v>
      </c>
      <c r="B18" s="24">
        <v>41</v>
      </c>
      <c r="C18">
        <v>40</v>
      </c>
      <c r="D18">
        <v>44</v>
      </c>
      <c r="E18">
        <v>52</v>
      </c>
      <c r="F18">
        <v>34</v>
      </c>
      <c r="G18">
        <v>27</v>
      </c>
      <c r="H18">
        <v>20</v>
      </c>
      <c r="I18">
        <v>39</v>
      </c>
      <c r="J18">
        <v>70</v>
      </c>
      <c r="K18">
        <v>50</v>
      </c>
      <c r="L18">
        <v>45</v>
      </c>
      <c r="M18">
        <v>61</v>
      </c>
      <c r="N18">
        <v>25</v>
      </c>
      <c r="O18">
        <v>53</v>
      </c>
      <c r="P18">
        <v>99</v>
      </c>
      <c r="Q18">
        <v>6</v>
      </c>
      <c r="R18">
        <v>15</v>
      </c>
    </row>
    <row r="19" spans="1:18" x14ac:dyDescent="0.35">
      <c r="A19" t="s">
        <v>69</v>
      </c>
      <c r="B19" s="24">
        <v>15</v>
      </c>
      <c r="C19">
        <v>32</v>
      </c>
      <c r="D19">
        <v>30</v>
      </c>
      <c r="E19">
        <v>50</v>
      </c>
      <c r="F19">
        <v>30</v>
      </c>
      <c r="G19">
        <v>30</v>
      </c>
      <c r="H19">
        <v>21</v>
      </c>
      <c r="I19">
        <v>22</v>
      </c>
      <c r="J19">
        <v>27</v>
      </c>
      <c r="K19">
        <v>36</v>
      </c>
      <c r="L19">
        <v>50</v>
      </c>
      <c r="M19">
        <v>53</v>
      </c>
      <c r="N19">
        <v>27</v>
      </c>
      <c r="O19">
        <v>56</v>
      </c>
      <c r="P19">
        <v>67</v>
      </c>
      <c r="Q19">
        <v>12</v>
      </c>
      <c r="R19">
        <v>8</v>
      </c>
    </row>
    <row r="20" spans="1:18" x14ac:dyDescent="0.35">
      <c r="A20" t="s">
        <v>27</v>
      </c>
      <c r="B20">
        <v>678</v>
      </c>
      <c r="C20">
        <v>32</v>
      </c>
      <c r="D20">
        <v>35</v>
      </c>
      <c r="E20">
        <v>56</v>
      </c>
      <c r="F20">
        <v>35</v>
      </c>
      <c r="G20">
        <v>28</v>
      </c>
      <c r="H20">
        <v>18</v>
      </c>
      <c r="I20">
        <v>59</v>
      </c>
      <c r="J20">
        <v>10</v>
      </c>
      <c r="K20">
        <v>38</v>
      </c>
      <c r="L20">
        <v>52</v>
      </c>
      <c r="M20">
        <v>46</v>
      </c>
      <c r="N20">
        <v>26</v>
      </c>
      <c r="O20">
        <v>45</v>
      </c>
      <c r="P20">
        <v>60</v>
      </c>
      <c r="Q20">
        <v>4</v>
      </c>
      <c r="R20">
        <v>13</v>
      </c>
    </row>
    <row r="21" spans="1:18" ht="13.4" customHeight="1" x14ac:dyDescent="0.35">
      <c r="A21" t="s">
        <v>70</v>
      </c>
      <c r="B21" s="24">
        <v>23</v>
      </c>
      <c r="C21">
        <v>30</v>
      </c>
      <c r="D21">
        <v>29</v>
      </c>
      <c r="E21">
        <v>52</v>
      </c>
      <c r="F21">
        <v>43</v>
      </c>
      <c r="G21">
        <v>26</v>
      </c>
      <c r="H21">
        <v>22</v>
      </c>
      <c r="I21">
        <v>24</v>
      </c>
      <c r="J21">
        <v>13</v>
      </c>
      <c r="K21">
        <v>31</v>
      </c>
      <c r="L21">
        <v>50</v>
      </c>
      <c r="M21">
        <v>54</v>
      </c>
      <c r="N21">
        <v>27</v>
      </c>
      <c r="O21">
        <v>57</v>
      </c>
      <c r="P21">
        <v>65</v>
      </c>
      <c r="Q21">
        <v>0</v>
      </c>
      <c r="R21">
        <v>10</v>
      </c>
    </row>
    <row r="22" spans="1:18" x14ac:dyDescent="0.35">
      <c r="A22" t="s">
        <v>71</v>
      </c>
      <c r="B22" s="24">
        <v>3</v>
      </c>
      <c r="C22">
        <v>31</v>
      </c>
      <c r="D22">
        <v>20</v>
      </c>
      <c r="E22">
        <v>52</v>
      </c>
      <c r="F22">
        <v>32</v>
      </c>
      <c r="G22">
        <v>25</v>
      </c>
      <c r="H22">
        <v>19</v>
      </c>
      <c r="I22">
        <v>0</v>
      </c>
      <c r="J22">
        <v>0</v>
      </c>
      <c r="K22">
        <v>39</v>
      </c>
      <c r="L22">
        <v>50</v>
      </c>
      <c r="M22">
        <v>56</v>
      </c>
      <c r="N22">
        <v>25</v>
      </c>
      <c r="O22">
        <v>56</v>
      </c>
      <c r="P22">
        <v>75</v>
      </c>
      <c r="Q22">
        <v>0</v>
      </c>
      <c r="R22">
        <v>54</v>
      </c>
    </row>
    <row r="23" spans="1:18" x14ac:dyDescent="0.35">
      <c r="A23" t="s">
        <v>58</v>
      </c>
      <c r="B23">
        <v>91</v>
      </c>
      <c r="C23">
        <v>30</v>
      </c>
      <c r="D23">
        <v>26</v>
      </c>
      <c r="E23">
        <v>48</v>
      </c>
      <c r="F23">
        <v>35</v>
      </c>
      <c r="G23">
        <v>36</v>
      </c>
      <c r="H23">
        <v>21</v>
      </c>
      <c r="I23">
        <v>13</v>
      </c>
      <c r="J23">
        <v>2</v>
      </c>
      <c r="K23">
        <v>42</v>
      </c>
      <c r="L23">
        <v>64</v>
      </c>
      <c r="M23">
        <v>50</v>
      </c>
      <c r="N23">
        <v>25</v>
      </c>
      <c r="O23">
        <v>48</v>
      </c>
      <c r="P23">
        <v>69</v>
      </c>
      <c r="Q23">
        <v>12</v>
      </c>
      <c r="R23">
        <v>17</v>
      </c>
    </row>
    <row r="24" spans="1:18" x14ac:dyDescent="0.35">
      <c r="A24" t="s">
        <v>72</v>
      </c>
      <c r="B24" s="24">
        <v>40</v>
      </c>
      <c r="C24">
        <v>33</v>
      </c>
      <c r="D24">
        <v>33</v>
      </c>
      <c r="E24">
        <v>60</v>
      </c>
      <c r="F24">
        <v>56</v>
      </c>
      <c r="G24">
        <v>25</v>
      </c>
      <c r="H24">
        <v>18</v>
      </c>
      <c r="I24">
        <v>33</v>
      </c>
      <c r="J24">
        <v>5</v>
      </c>
      <c r="K24">
        <v>41</v>
      </c>
      <c r="L24">
        <v>76</v>
      </c>
      <c r="M24">
        <v>49</v>
      </c>
      <c r="N24">
        <v>32</v>
      </c>
      <c r="O24">
        <v>44</v>
      </c>
      <c r="P24">
        <v>69</v>
      </c>
      <c r="Q24">
        <v>14</v>
      </c>
      <c r="R24">
        <v>12</v>
      </c>
    </row>
    <row r="25" spans="1:18" x14ac:dyDescent="0.35">
      <c r="A25" t="s">
        <v>73</v>
      </c>
      <c r="B25" s="24">
        <v>13</v>
      </c>
      <c r="C25">
        <v>31</v>
      </c>
      <c r="D25">
        <v>34</v>
      </c>
      <c r="E25">
        <v>57</v>
      </c>
      <c r="F25">
        <v>36</v>
      </c>
      <c r="G25">
        <v>33</v>
      </c>
      <c r="H25">
        <v>19</v>
      </c>
      <c r="I25">
        <v>57</v>
      </c>
      <c r="J25">
        <v>0</v>
      </c>
      <c r="K25">
        <v>39</v>
      </c>
      <c r="L25">
        <v>52</v>
      </c>
      <c r="M25">
        <v>36</v>
      </c>
      <c r="N25">
        <v>25</v>
      </c>
      <c r="O25">
        <v>33</v>
      </c>
      <c r="P25">
        <v>46</v>
      </c>
      <c r="Q25">
        <v>27</v>
      </c>
      <c r="R25">
        <v>14</v>
      </c>
    </row>
    <row r="26" spans="1:18" x14ac:dyDescent="0.35">
      <c r="A26" t="s">
        <v>74</v>
      </c>
      <c r="B26" s="24">
        <v>22</v>
      </c>
      <c r="C26">
        <v>34</v>
      </c>
      <c r="D26">
        <v>31</v>
      </c>
      <c r="E26">
        <v>43</v>
      </c>
      <c r="F26">
        <v>46</v>
      </c>
      <c r="G26">
        <v>25</v>
      </c>
      <c r="H26">
        <v>20</v>
      </c>
      <c r="I26">
        <v>44</v>
      </c>
      <c r="J26">
        <v>0</v>
      </c>
      <c r="K26">
        <v>47</v>
      </c>
      <c r="L26">
        <v>64</v>
      </c>
      <c r="M26">
        <v>47</v>
      </c>
      <c r="N26">
        <v>33</v>
      </c>
      <c r="O26">
        <v>35</v>
      </c>
      <c r="P26">
        <v>75</v>
      </c>
      <c r="Q26">
        <v>23</v>
      </c>
      <c r="R26">
        <v>29</v>
      </c>
    </row>
    <row r="27" spans="1:18" x14ac:dyDescent="0.35">
      <c r="A27" t="s">
        <v>23</v>
      </c>
      <c r="B27">
        <v>266</v>
      </c>
      <c r="C27">
        <v>31</v>
      </c>
      <c r="D27">
        <v>30</v>
      </c>
      <c r="E27">
        <v>49</v>
      </c>
      <c r="F27">
        <v>36</v>
      </c>
      <c r="G27">
        <v>26</v>
      </c>
      <c r="H27">
        <v>19</v>
      </c>
      <c r="I27">
        <v>33</v>
      </c>
      <c r="J27">
        <v>12</v>
      </c>
      <c r="K27">
        <v>40</v>
      </c>
      <c r="L27">
        <v>57</v>
      </c>
      <c r="M27">
        <v>49</v>
      </c>
      <c r="N27">
        <v>25</v>
      </c>
      <c r="O27">
        <v>46</v>
      </c>
      <c r="P27">
        <v>69</v>
      </c>
      <c r="Q27">
        <v>11</v>
      </c>
      <c r="R27">
        <v>15</v>
      </c>
    </row>
    <row r="28" spans="1:18" x14ac:dyDescent="0.35">
      <c r="A28" t="s">
        <v>75</v>
      </c>
      <c r="B28">
        <v>1660</v>
      </c>
      <c r="C28">
        <v>32</v>
      </c>
      <c r="D28">
        <v>33</v>
      </c>
      <c r="E28">
        <v>54</v>
      </c>
      <c r="F28">
        <v>35</v>
      </c>
      <c r="G28">
        <v>28</v>
      </c>
      <c r="H28">
        <v>20</v>
      </c>
      <c r="I28">
        <v>45</v>
      </c>
      <c r="J28">
        <v>13</v>
      </c>
      <c r="K28">
        <v>37</v>
      </c>
      <c r="L28">
        <v>50</v>
      </c>
      <c r="M28">
        <v>48</v>
      </c>
      <c r="N28">
        <v>25</v>
      </c>
      <c r="O28">
        <v>43</v>
      </c>
      <c r="P28">
        <v>71</v>
      </c>
      <c r="Q28">
        <v>8</v>
      </c>
      <c r="R28">
        <v>13</v>
      </c>
    </row>
    <row r="29" spans="1:18" x14ac:dyDescent="0.35">
      <c r="A29" t="s">
        <v>60</v>
      </c>
      <c r="B29">
        <v>53</v>
      </c>
      <c r="C29">
        <v>29</v>
      </c>
      <c r="D29">
        <v>34</v>
      </c>
      <c r="E29">
        <v>55</v>
      </c>
      <c r="F29">
        <v>35</v>
      </c>
      <c r="G29">
        <v>39</v>
      </c>
      <c r="H29">
        <v>19</v>
      </c>
      <c r="I29">
        <v>54</v>
      </c>
      <c r="J29">
        <v>2</v>
      </c>
      <c r="K29">
        <v>34</v>
      </c>
      <c r="L29">
        <v>46</v>
      </c>
      <c r="M29">
        <v>39</v>
      </c>
      <c r="N29">
        <v>25</v>
      </c>
      <c r="O29">
        <v>37</v>
      </c>
      <c r="P29">
        <v>52</v>
      </c>
      <c r="Q29">
        <v>11</v>
      </c>
      <c r="R29">
        <v>9</v>
      </c>
    </row>
    <row r="30" spans="1:18" x14ac:dyDescent="0.35">
      <c r="A30" t="s">
        <v>76</v>
      </c>
      <c r="B30" s="24">
        <v>31</v>
      </c>
      <c r="C30">
        <v>31</v>
      </c>
      <c r="D30">
        <v>30</v>
      </c>
      <c r="E30">
        <v>60</v>
      </c>
      <c r="F30">
        <v>41</v>
      </c>
      <c r="G30">
        <v>25</v>
      </c>
      <c r="H30">
        <v>19</v>
      </c>
      <c r="I30">
        <v>29</v>
      </c>
      <c r="J30">
        <v>0</v>
      </c>
      <c r="K30">
        <v>35</v>
      </c>
      <c r="L30">
        <v>95</v>
      </c>
      <c r="M30">
        <v>44</v>
      </c>
      <c r="N30">
        <v>29</v>
      </c>
      <c r="O30">
        <v>38</v>
      </c>
      <c r="P30">
        <v>65</v>
      </c>
      <c r="Q30">
        <v>15</v>
      </c>
      <c r="R30">
        <v>19</v>
      </c>
    </row>
    <row r="31" spans="1:18" x14ac:dyDescent="0.35">
      <c r="A31" t="s">
        <v>18</v>
      </c>
      <c r="B31">
        <v>202</v>
      </c>
      <c r="C31">
        <v>29</v>
      </c>
      <c r="D31">
        <v>30</v>
      </c>
      <c r="E31">
        <v>58</v>
      </c>
      <c r="F31">
        <v>35</v>
      </c>
      <c r="G31">
        <v>28</v>
      </c>
      <c r="H31">
        <v>18</v>
      </c>
      <c r="I31">
        <v>29</v>
      </c>
      <c r="J31">
        <v>16</v>
      </c>
      <c r="K31">
        <v>35</v>
      </c>
      <c r="L31">
        <v>43</v>
      </c>
      <c r="M31">
        <v>43</v>
      </c>
      <c r="N31">
        <v>26</v>
      </c>
      <c r="O31">
        <v>42</v>
      </c>
      <c r="P31">
        <v>57</v>
      </c>
      <c r="Q31">
        <v>10</v>
      </c>
      <c r="R31">
        <v>8</v>
      </c>
    </row>
    <row r="32" spans="1:18" x14ac:dyDescent="0.35">
      <c r="A32" t="s">
        <v>77</v>
      </c>
      <c r="B32" s="24">
        <v>1</v>
      </c>
      <c r="C32">
        <v>20</v>
      </c>
      <c r="D32">
        <v>21</v>
      </c>
      <c r="E32">
        <v>50</v>
      </c>
      <c r="F32">
        <v>33</v>
      </c>
      <c r="G32">
        <v>25</v>
      </c>
      <c r="H32">
        <v>19</v>
      </c>
      <c r="I32">
        <v>0</v>
      </c>
      <c r="J32">
        <v>0</v>
      </c>
      <c r="K32">
        <v>46</v>
      </c>
      <c r="L32">
        <v>50</v>
      </c>
      <c r="M32">
        <v>32</v>
      </c>
      <c r="N32">
        <v>25</v>
      </c>
      <c r="O32">
        <v>25</v>
      </c>
      <c r="P32">
        <v>50</v>
      </c>
      <c r="Q32">
        <v>0</v>
      </c>
      <c r="R32">
        <v>12</v>
      </c>
    </row>
    <row r="33" spans="1:18" x14ac:dyDescent="0.35">
      <c r="A33" t="s">
        <v>20</v>
      </c>
      <c r="B33">
        <v>175</v>
      </c>
      <c r="C33">
        <v>28</v>
      </c>
      <c r="D33">
        <v>29</v>
      </c>
      <c r="E33">
        <v>51</v>
      </c>
      <c r="F33">
        <v>35</v>
      </c>
      <c r="G33">
        <v>28</v>
      </c>
      <c r="H33">
        <v>20</v>
      </c>
      <c r="I33">
        <v>17</v>
      </c>
      <c r="J33">
        <v>18</v>
      </c>
      <c r="K33">
        <v>39</v>
      </c>
      <c r="L33">
        <v>59</v>
      </c>
      <c r="M33">
        <v>45</v>
      </c>
      <c r="N33">
        <v>26</v>
      </c>
      <c r="O33">
        <v>52</v>
      </c>
      <c r="P33">
        <v>47</v>
      </c>
      <c r="Q33">
        <v>3</v>
      </c>
      <c r="R33">
        <v>13</v>
      </c>
    </row>
    <row r="34" spans="1:18" x14ac:dyDescent="0.35">
      <c r="A34" t="s">
        <v>78</v>
      </c>
      <c r="B34" s="24">
        <v>32</v>
      </c>
      <c r="C34">
        <v>30</v>
      </c>
      <c r="D34">
        <v>34</v>
      </c>
      <c r="E34">
        <v>50</v>
      </c>
      <c r="F34">
        <v>34</v>
      </c>
      <c r="G34">
        <v>28</v>
      </c>
      <c r="H34">
        <v>19</v>
      </c>
      <c r="I34">
        <v>60</v>
      </c>
      <c r="J34">
        <v>0</v>
      </c>
      <c r="K34">
        <v>47</v>
      </c>
      <c r="L34">
        <v>47</v>
      </c>
      <c r="M34">
        <v>43</v>
      </c>
      <c r="N34">
        <v>25</v>
      </c>
      <c r="O34">
        <v>36</v>
      </c>
      <c r="P34">
        <v>66</v>
      </c>
      <c r="Q34">
        <v>3</v>
      </c>
      <c r="R34">
        <v>13</v>
      </c>
    </row>
    <row r="35" spans="1:18" x14ac:dyDescent="0.35">
      <c r="A35" t="s">
        <v>79</v>
      </c>
      <c r="B35" s="24">
        <v>6</v>
      </c>
      <c r="C35">
        <v>43</v>
      </c>
      <c r="D35">
        <v>46</v>
      </c>
      <c r="E35">
        <v>37</v>
      </c>
      <c r="F35">
        <v>67</v>
      </c>
      <c r="G35">
        <v>25</v>
      </c>
      <c r="H35">
        <v>25</v>
      </c>
      <c r="I35" t="s">
        <v>136</v>
      </c>
      <c r="J35">
        <v>0</v>
      </c>
      <c r="K35">
        <v>44</v>
      </c>
      <c r="L35" t="s">
        <v>136</v>
      </c>
      <c r="M35">
        <v>49</v>
      </c>
      <c r="N35">
        <v>29</v>
      </c>
      <c r="O35">
        <v>42</v>
      </c>
      <c r="P35">
        <v>75</v>
      </c>
      <c r="Q35">
        <v>37</v>
      </c>
      <c r="R35">
        <v>21</v>
      </c>
    </row>
    <row r="36" spans="1:18" x14ac:dyDescent="0.35">
      <c r="A36" t="s">
        <v>80</v>
      </c>
      <c r="B36" s="24">
        <v>12</v>
      </c>
      <c r="C36">
        <v>36</v>
      </c>
      <c r="D36">
        <v>33</v>
      </c>
      <c r="E36">
        <v>54</v>
      </c>
      <c r="F36">
        <v>35</v>
      </c>
      <c r="G36">
        <v>25</v>
      </c>
      <c r="H36">
        <v>12</v>
      </c>
      <c r="I36">
        <v>56</v>
      </c>
      <c r="J36">
        <v>0</v>
      </c>
      <c r="K36">
        <v>49</v>
      </c>
      <c r="L36">
        <v>50</v>
      </c>
      <c r="M36">
        <v>57</v>
      </c>
      <c r="N36">
        <v>25</v>
      </c>
      <c r="O36">
        <v>75</v>
      </c>
      <c r="P36">
        <v>50</v>
      </c>
      <c r="Q36">
        <v>19</v>
      </c>
      <c r="R36">
        <v>12</v>
      </c>
    </row>
    <row r="37" spans="1:18" x14ac:dyDescent="0.35">
      <c r="A37" t="s">
        <v>81</v>
      </c>
      <c r="B37" s="24">
        <v>21</v>
      </c>
      <c r="C37">
        <v>32</v>
      </c>
      <c r="D37">
        <v>27</v>
      </c>
      <c r="E37">
        <v>48</v>
      </c>
      <c r="F37">
        <v>43</v>
      </c>
      <c r="G37">
        <v>25</v>
      </c>
      <c r="H37">
        <v>19</v>
      </c>
      <c r="I37">
        <v>16</v>
      </c>
      <c r="J37">
        <v>10</v>
      </c>
      <c r="K37">
        <v>40</v>
      </c>
      <c r="L37">
        <v>53</v>
      </c>
      <c r="M37">
        <v>52</v>
      </c>
      <c r="N37">
        <v>25</v>
      </c>
      <c r="O37">
        <v>48</v>
      </c>
      <c r="P37">
        <v>76</v>
      </c>
      <c r="Q37">
        <v>12</v>
      </c>
      <c r="R37">
        <v>26</v>
      </c>
    </row>
    <row r="38" spans="1:18" x14ac:dyDescent="0.35">
      <c r="A38" t="s">
        <v>17</v>
      </c>
      <c r="B38">
        <v>100</v>
      </c>
      <c r="C38">
        <v>33</v>
      </c>
      <c r="D38">
        <v>29</v>
      </c>
      <c r="E38">
        <v>55</v>
      </c>
      <c r="F38">
        <v>40</v>
      </c>
      <c r="G38">
        <v>30</v>
      </c>
      <c r="H38">
        <v>20</v>
      </c>
      <c r="I38">
        <v>31</v>
      </c>
      <c r="J38">
        <v>1</v>
      </c>
      <c r="K38">
        <v>38</v>
      </c>
      <c r="L38">
        <v>53</v>
      </c>
      <c r="M38">
        <v>48</v>
      </c>
      <c r="N38">
        <v>25</v>
      </c>
      <c r="O38">
        <v>42</v>
      </c>
      <c r="P38">
        <v>71</v>
      </c>
      <c r="Q38">
        <v>26</v>
      </c>
      <c r="R38">
        <v>20</v>
      </c>
    </row>
    <row r="39" spans="1:18" x14ac:dyDescent="0.35">
      <c r="A39" t="s">
        <v>82</v>
      </c>
      <c r="B39" s="24">
        <v>13</v>
      </c>
      <c r="C39">
        <v>40</v>
      </c>
      <c r="D39">
        <v>44</v>
      </c>
      <c r="E39">
        <v>48</v>
      </c>
      <c r="F39">
        <v>33</v>
      </c>
      <c r="G39">
        <v>25</v>
      </c>
      <c r="H39">
        <v>20</v>
      </c>
      <c r="I39">
        <v>47</v>
      </c>
      <c r="J39">
        <v>63</v>
      </c>
      <c r="K39">
        <v>51</v>
      </c>
      <c r="L39">
        <v>50</v>
      </c>
      <c r="M39">
        <v>63</v>
      </c>
      <c r="N39">
        <v>25</v>
      </c>
      <c r="O39">
        <v>56</v>
      </c>
      <c r="P39">
        <v>100</v>
      </c>
      <c r="Q39">
        <v>3</v>
      </c>
      <c r="R39">
        <v>14</v>
      </c>
    </row>
    <row r="40" spans="1:18" x14ac:dyDescent="0.35">
      <c r="A40" t="s">
        <v>22</v>
      </c>
      <c r="B40">
        <v>118</v>
      </c>
      <c r="C40">
        <v>31</v>
      </c>
      <c r="D40">
        <v>31</v>
      </c>
      <c r="E40">
        <v>53</v>
      </c>
      <c r="F40">
        <v>37</v>
      </c>
      <c r="G40">
        <v>25</v>
      </c>
      <c r="H40">
        <v>22</v>
      </c>
      <c r="I40">
        <v>42</v>
      </c>
      <c r="J40">
        <v>7</v>
      </c>
      <c r="K40">
        <v>40</v>
      </c>
      <c r="L40">
        <v>56</v>
      </c>
      <c r="M40">
        <v>48</v>
      </c>
      <c r="N40">
        <v>26</v>
      </c>
      <c r="O40">
        <v>50</v>
      </c>
      <c r="P40">
        <v>58</v>
      </c>
      <c r="Q40">
        <v>3</v>
      </c>
      <c r="R40">
        <v>19</v>
      </c>
    </row>
    <row r="41" spans="1:18" x14ac:dyDescent="0.35">
      <c r="A41" t="s">
        <v>83</v>
      </c>
      <c r="B41" s="24">
        <v>4</v>
      </c>
      <c r="C41">
        <v>33</v>
      </c>
      <c r="D41">
        <v>27</v>
      </c>
      <c r="E41">
        <v>47</v>
      </c>
      <c r="F41">
        <v>37</v>
      </c>
      <c r="G41">
        <v>25</v>
      </c>
      <c r="H41">
        <v>19</v>
      </c>
      <c r="I41">
        <v>37</v>
      </c>
      <c r="J41">
        <v>0</v>
      </c>
      <c r="K41">
        <v>31</v>
      </c>
      <c r="L41">
        <v>50</v>
      </c>
      <c r="M41">
        <v>56</v>
      </c>
      <c r="N41">
        <v>25</v>
      </c>
      <c r="O41">
        <v>54</v>
      </c>
      <c r="P41">
        <v>81</v>
      </c>
      <c r="Q41">
        <v>16</v>
      </c>
      <c r="R41">
        <v>15</v>
      </c>
    </row>
    <row r="42" spans="1:18" x14ac:dyDescent="0.35">
      <c r="A42" t="s">
        <v>19</v>
      </c>
      <c r="B42">
        <v>7558</v>
      </c>
      <c r="C42">
        <v>33</v>
      </c>
      <c r="D42">
        <v>32</v>
      </c>
      <c r="E42">
        <v>54</v>
      </c>
      <c r="F42">
        <v>37</v>
      </c>
      <c r="G42">
        <v>29</v>
      </c>
      <c r="H42">
        <v>20</v>
      </c>
      <c r="I42">
        <v>35</v>
      </c>
      <c r="J42">
        <v>13</v>
      </c>
      <c r="K42">
        <v>42</v>
      </c>
      <c r="L42">
        <v>57</v>
      </c>
      <c r="M42">
        <v>51</v>
      </c>
      <c r="N42">
        <v>25</v>
      </c>
      <c r="O42">
        <v>53</v>
      </c>
      <c r="P42">
        <v>64</v>
      </c>
      <c r="Q42">
        <v>8</v>
      </c>
      <c r="R42">
        <v>21</v>
      </c>
    </row>
    <row r="43" spans="1:18" x14ac:dyDescent="0.35">
      <c r="A43" t="s">
        <v>24</v>
      </c>
      <c r="B43" s="24">
        <v>86</v>
      </c>
      <c r="C43">
        <v>26</v>
      </c>
      <c r="D43">
        <v>26</v>
      </c>
      <c r="E43">
        <v>46</v>
      </c>
      <c r="F43">
        <v>33</v>
      </c>
      <c r="G43">
        <v>25</v>
      </c>
      <c r="H43">
        <v>19</v>
      </c>
      <c r="I43">
        <v>30</v>
      </c>
      <c r="J43">
        <v>5</v>
      </c>
      <c r="K43">
        <v>26</v>
      </c>
      <c r="L43">
        <v>57</v>
      </c>
      <c r="M43">
        <v>41</v>
      </c>
      <c r="N43">
        <v>25</v>
      </c>
      <c r="O43">
        <v>43</v>
      </c>
      <c r="P43">
        <v>49</v>
      </c>
      <c r="Q43">
        <v>3</v>
      </c>
      <c r="R43">
        <v>15</v>
      </c>
    </row>
    <row r="44" spans="1:18" x14ac:dyDescent="0.35">
      <c r="A44" t="s">
        <v>21</v>
      </c>
      <c r="B44">
        <v>1372</v>
      </c>
      <c r="C44">
        <v>31</v>
      </c>
      <c r="D44">
        <v>31</v>
      </c>
      <c r="E44">
        <v>52</v>
      </c>
      <c r="F44">
        <v>38</v>
      </c>
      <c r="G44">
        <v>27</v>
      </c>
      <c r="H44">
        <v>19</v>
      </c>
      <c r="I44">
        <v>34</v>
      </c>
      <c r="J44">
        <v>11</v>
      </c>
      <c r="K44">
        <v>38</v>
      </c>
      <c r="L44">
        <v>61</v>
      </c>
      <c r="M44">
        <v>46</v>
      </c>
      <c r="N44">
        <v>26</v>
      </c>
      <c r="O44">
        <v>43</v>
      </c>
      <c r="P44">
        <v>66</v>
      </c>
      <c r="Q44">
        <v>9</v>
      </c>
      <c r="R44">
        <v>20</v>
      </c>
    </row>
    <row r="45" spans="1:18" x14ac:dyDescent="0.35">
      <c r="A45" t="s">
        <v>137</v>
      </c>
      <c r="B45">
        <v>1881</v>
      </c>
      <c r="C45">
        <v>34</v>
      </c>
      <c r="D45">
        <v>31</v>
      </c>
      <c r="E45">
        <v>53</v>
      </c>
      <c r="F45">
        <v>37</v>
      </c>
      <c r="G45">
        <v>37</v>
      </c>
      <c r="H45">
        <v>23</v>
      </c>
      <c r="I45">
        <v>30</v>
      </c>
      <c r="J45">
        <v>8</v>
      </c>
      <c r="K45">
        <v>42</v>
      </c>
      <c r="L45">
        <v>52</v>
      </c>
      <c r="M45">
        <v>54</v>
      </c>
      <c r="N45">
        <v>25</v>
      </c>
      <c r="O45">
        <v>56</v>
      </c>
      <c r="P45">
        <v>68</v>
      </c>
      <c r="Q45">
        <v>9</v>
      </c>
      <c r="R45">
        <v>23</v>
      </c>
    </row>
    <row r="46" spans="1:18" x14ac:dyDescent="0.35">
      <c r="A46" t="s">
        <v>59</v>
      </c>
      <c r="B46">
        <v>420</v>
      </c>
      <c r="C46">
        <v>29</v>
      </c>
      <c r="D46">
        <v>29</v>
      </c>
      <c r="E46">
        <v>52</v>
      </c>
      <c r="F46">
        <v>35</v>
      </c>
      <c r="G46">
        <v>28</v>
      </c>
      <c r="H46">
        <v>19</v>
      </c>
      <c r="I46">
        <v>31</v>
      </c>
      <c r="J46">
        <v>5</v>
      </c>
      <c r="K46">
        <v>35</v>
      </c>
      <c r="L46">
        <v>59</v>
      </c>
      <c r="M46">
        <v>39</v>
      </c>
      <c r="N46">
        <v>25</v>
      </c>
      <c r="O46">
        <v>38</v>
      </c>
      <c r="P46">
        <v>50</v>
      </c>
      <c r="Q46">
        <v>11</v>
      </c>
      <c r="R46">
        <v>27</v>
      </c>
    </row>
    <row r="47" spans="1:18" x14ac:dyDescent="0.35">
      <c r="A47" t="s">
        <v>84</v>
      </c>
      <c r="B47" s="24">
        <v>11</v>
      </c>
      <c r="C47">
        <v>30</v>
      </c>
      <c r="D47">
        <v>31</v>
      </c>
      <c r="E47">
        <v>50</v>
      </c>
      <c r="F47">
        <v>49</v>
      </c>
      <c r="G47">
        <v>25</v>
      </c>
      <c r="H47">
        <v>19</v>
      </c>
      <c r="I47">
        <v>43</v>
      </c>
      <c r="J47">
        <v>0</v>
      </c>
      <c r="K47">
        <v>35</v>
      </c>
      <c r="L47">
        <v>70</v>
      </c>
      <c r="M47">
        <v>50</v>
      </c>
      <c r="N47">
        <v>25</v>
      </c>
      <c r="O47">
        <v>43</v>
      </c>
      <c r="P47">
        <v>77</v>
      </c>
      <c r="Q47">
        <v>3</v>
      </c>
      <c r="R47">
        <v>8</v>
      </c>
    </row>
    <row r="48" spans="1:18" x14ac:dyDescent="0.35">
      <c r="A48" t="s">
        <v>85</v>
      </c>
      <c r="B48" s="24">
        <v>29</v>
      </c>
      <c r="C48">
        <v>32</v>
      </c>
      <c r="D48">
        <v>36</v>
      </c>
      <c r="E48">
        <v>60</v>
      </c>
      <c r="F48">
        <v>36</v>
      </c>
      <c r="G48">
        <v>25</v>
      </c>
      <c r="H48">
        <v>17</v>
      </c>
      <c r="I48">
        <v>63</v>
      </c>
      <c r="J48">
        <v>7</v>
      </c>
      <c r="K48">
        <v>41</v>
      </c>
      <c r="L48">
        <v>50</v>
      </c>
      <c r="M48">
        <v>46</v>
      </c>
      <c r="N48">
        <v>25</v>
      </c>
      <c r="O48">
        <v>37</v>
      </c>
      <c r="P48">
        <v>74</v>
      </c>
      <c r="Q48">
        <v>0</v>
      </c>
      <c r="R48">
        <v>21</v>
      </c>
    </row>
    <row r="49" spans="1:24" x14ac:dyDescent="0.35">
      <c r="A49" t="s">
        <v>86</v>
      </c>
      <c r="B49" s="24">
        <v>1</v>
      </c>
      <c r="C49">
        <v>36</v>
      </c>
      <c r="D49">
        <v>32</v>
      </c>
      <c r="E49">
        <v>55</v>
      </c>
      <c r="F49">
        <v>33</v>
      </c>
      <c r="G49">
        <v>25</v>
      </c>
      <c r="H49">
        <v>19</v>
      </c>
      <c r="I49">
        <v>75</v>
      </c>
      <c r="J49">
        <v>0</v>
      </c>
      <c r="K49">
        <v>26</v>
      </c>
      <c r="L49">
        <v>0</v>
      </c>
      <c r="M49">
        <v>65</v>
      </c>
      <c r="N49">
        <v>25</v>
      </c>
      <c r="O49">
        <v>75</v>
      </c>
      <c r="P49">
        <v>75</v>
      </c>
      <c r="Q49">
        <v>0</v>
      </c>
      <c r="R49">
        <v>17</v>
      </c>
    </row>
    <row r="50" spans="1:24" ht="174" x14ac:dyDescent="0.35">
      <c r="T50" s="22" t="s">
        <v>99</v>
      </c>
      <c r="U50" s="22" t="s">
        <v>91</v>
      </c>
      <c r="V50" s="22" t="s">
        <v>91</v>
      </c>
      <c r="W50" s="22" t="s">
        <v>91</v>
      </c>
      <c r="X50" s="22" t="s">
        <v>91</v>
      </c>
    </row>
    <row r="51" spans="1:24" ht="15" x14ac:dyDescent="0.4">
      <c r="A51" s="25" t="s">
        <v>41</v>
      </c>
      <c r="B51" s="25" t="s">
        <v>42</v>
      </c>
      <c r="C51" s="12"/>
      <c r="D51" s="12"/>
      <c r="E51" s="12"/>
      <c r="F51" s="12"/>
      <c r="G51" s="12"/>
      <c r="H51" s="12"/>
      <c r="I51" s="12"/>
      <c r="J51" s="12"/>
      <c r="K51" s="12"/>
      <c r="L51" s="12"/>
      <c r="M51" s="12"/>
      <c r="Q51"/>
      <c r="R51"/>
    </row>
    <row r="52" spans="1:24" ht="15" x14ac:dyDescent="0.4">
      <c r="A52" s="27" t="s">
        <v>43</v>
      </c>
      <c r="B52" s="26" t="s">
        <v>116</v>
      </c>
      <c r="D52"/>
      <c r="M52"/>
      <c r="Q52"/>
      <c r="R52"/>
    </row>
    <row r="53" spans="1:24" ht="15" x14ac:dyDescent="0.4">
      <c r="A53" s="28" t="s">
        <v>44</v>
      </c>
      <c r="B53" s="26" t="s">
        <v>117</v>
      </c>
      <c r="D53"/>
      <c r="M53"/>
      <c r="Q53"/>
      <c r="R53"/>
    </row>
    <row r="54" spans="1:24" ht="15" x14ac:dyDescent="0.4">
      <c r="A54" s="28" t="s">
        <v>45</v>
      </c>
      <c r="B54" s="26" t="s">
        <v>118</v>
      </c>
      <c r="D54"/>
      <c r="M54"/>
      <c r="Q54"/>
      <c r="R54"/>
    </row>
    <row r="55" spans="1:24" ht="15" x14ac:dyDescent="0.4">
      <c r="A55" s="28" t="s">
        <v>46</v>
      </c>
      <c r="B55" s="26" t="s">
        <v>47</v>
      </c>
      <c r="D55"/>
      <c r="M55"/>
      <c r="Q55"/>
      <c r="R55"/>
    </row>
    <row r="56" spans="1:24" ht="15" x14ac:dyDescent="0.4">
      <c r="A56" s="28" t="s">
        <v>119</v>
      </c>
      <c r="B56" s="26" t="s">
        <v>48</v>
      </c>
      <c r="D56"/>
      <c r="M56"/>
      <c r="Q56"/>
      <c r="R56"/>
    </row>
    <row r="57" spans="1:24" ht="15" x14ac:dyDescent="0.4">
      <c r="A57" s="28" t="s">
        <v>49</v>
      </c>
      <c r="B57" s="26" t="s">
        <v>120</v>
      </c>
      <c r="D57"/>
      <c r="M57"/>
      <c r="Q57"/>
      <c r="R57"/>
    </row>
    <row r="58" spans="1:24" ht="15" x14ac:dyDescent="0.4">
      <c r="A58" s="28" t="s">
        <v>50</v>
      </c>
      <c r="B58" s="26" t="s">
        <v>51</v>
      </c>
      <c r="D58"/>
      <c r="M58"/>
      <c r="Q58"/>
      <c r="R58"/>
    </row>
    <row r="59" spans="1:24" ht="15" x14ac:dyDescent="0.4">
      <c r="A59" s="28" t="s">
        <v>52</v>
      </c>
      <c r="B59" s="26" t="s">
        <v>53</v>
      </c>
      <c r="D59"/>
      <c r="M59"/>
      <c r="Q59"/>
      <c r="R59"/>
    </row>
    <row r="60" spans="1:24" ht="15" x14ac:dyDescent="0.4">
      <c r="A60" s="28" t="s">
        <v>54</v>
      </c>
      <c r="B60" s="26" t="s">
        <v>121</v>
      </c>
      <c r="D60"/>
      <c r="M60"/>
      <c r="Q60"/>
      <c r="R60"/>
    </row>
    <row r="61" spans="1:24" ht="15" x14ac:dyDescent="0.4">
      <c r="A61" s="27" t="s">
        <v>12</v>
      </c>
      <c r="B61" s="26" t="s">
        <v>122</v>
      </c>
      <c r="D61"/>
      <c r="M61"/>
      <c r="Q61"/>
      <c r="R61"/>
    </row>
    <row r="62" spans="1:24" ht="15" x14ac:dyDescent="0.4">
      <c r="A62" s="28" t="s">
        <v>13</v>
      </c>
      <c r="B62" s="26" t="s">
        <v>123</v>
      </c>
      <c r="D62"/>
      <c r="M62"/>
      <c r="Q62"/>
      <c r="R62"/>
    </row>
    <row r="63" spans="1:24" ht="15" x14ac:dyDescent="0.4">
      <c r="A63" s="28" t="s">
        <v>40</v>
      </c>
      <c r="B63" s="26" t="s">
        <v>124</v>
      </c>
      <c r="D63"/>
      <c r="M63"/>
      <c r="Q63"/>
      <c r="R63"/>
    </row>
    <row r="64" spans="1:24" ht="15" x14ac:dyDescent="0.4">
      <c r="A64" s="28" t="s">
        <v>15</v>
      </c>
      <c r="B64" s="26" t="s">
        <v>125</v>
      </c>
      <c r="D64"/>
      <c r="M64"/>
      <c r="Q64"/>
      <c r="R64"/>
    </row>
    <row r="65" spans="1:2" customFormat="1" ht="15" x14ac:dyDescent="0.4">
      <c r="A65" s="27" t="s">
        <v>16</v>
      </c>
      <c r="B65" s="26" t="s">
        <v>126</v>
      </c>
    </row>
    <row r="66" spans="1:2" customFormat="1" ht="15" x14ac:dyDescent="0.4">
      <c r="A66" s="27" t="s">
        <v>55</v>
      </c>
      <c r="B66" s="26" t="s">
        <v>127</v>
      </c>
    </row>
  </sheetData>
  <conditionalFormatting sqref="C6:R49">
    <cfRule type="cellIs" dxfId="9" priority="1" operator="between">
      <formula>0</formula>
      <formula>15</formula>
    </cfRule>
    <cfRule type="cellIs" dxfId="8" priority="2" operator="between">
      <formula>16</formula>
      <formula>32</formula>
    </cfRule>
    <cfRule type="cellIs" dxfId="7" priority="3" operator="between">
      <formula>33</formula>
      <formula>49</formula>
    </cfRule>
    <cfRule type="cellIs" dxfId="6" priority="4" operator="between">
      <formula>50</formula>
      <formula>74</formula>
    </cfRule>
    <cfRule type="cellIs" dxfId="5" priority="5" operator="between">
      <formula>75</formula>
      <formula>100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CAEA-D298-444F-9E5A-842101059B27}">
  <dimension ref="A1:R46"/>
  <sheetViews>
    <sheetView workbookViewId="0">
      <selection activeCell="S1" sqref="S1"/>
    </sheetView>
  </sheetViews>
  <sheetFormatPr baseColWidth="10" defaultColWidth="8.7265625" defaultRowHeight="14.5" x14ac:dyDescent="0.35"/>
  <sheetData>
    <row r="1" spans="1:18" ht="48.5" x14ac:dyDescent="0.35">
      <c r="A1" s="18" t="s">
        <v>61</v>
      </c>
      <c r="B1" s="1" t="s">
        <v>1</v>
      </c>
      <c r="C1" s="1" t="s">
        <v>2</v>
      </c>
      <c r="D1" s="10" t="s">
        <v>3</v>
      </c>
      <c r="E1" s="2" t="s">
        <v>4</v>
      </c>
      <c r="F1" s="2" t="s">
        <v>5</v>
      </c>
      <c r="G1" s="2" t="s">
        <v>6</v>
      </c>
      <c r="H1" s="2" t="s">
        <v>7</v>
      </c>
      <c r="I1" s="2" t="s">
        <v>8</v>
      </c>
      <c r="J1" s="2" t="s">
        <v>9</v>
      </c>
      <c r="K1" s="2" t="s">
        <v>10</v>
      </c>
      <c r="L1" s="2" t="s">
        <v>11</v>
      </c>
      <c r="M1" s="4" t="s">
        <v>12</v>
      </c>
      <c r="N1" s="2" t="s">
        <v>13</v>
      </c>
      <c r="O1" s="2" t="s">
        <v>14</v>
      </c>
      <c r="P1" s="2" t="s">
        <v>15</v>
      </c>
      <c r="Q1" s="6" t="s">
        <v>16</v>
      </c>
      <c r="R1" s="8" t="s">
        <v>128</v>
      </c>
    </row>
    <row r="2" spans="1:18" x14ac:dyDescent="0.35">
      <c r="A2" t="s">
        <v>25</v>
      </c>
      <c r="B2">
        <v>249</v>
      </c>
      <c r="C2">
        <v>32</v>
      </c>
      <c r="D2">
        <v>31</v>
      </c>
      <c r="E2">
        <v>53</v>
      </c>
      <c r="F2">
        <v>40</v>
      </c>
      <c r="G2">
        <v>25</v>
      </c>
      <c r="H2">
        <v>19</v>
      </c>
      <c r="I2">
        <v>45</v>
      </c>
      <c r="J2">
        <v>2</v>
      </c>
      <c r="K2">
        <v>39</v>
      </c>
      <c r="L2">
        <v>53</v>
      </c>
      <c r="M2">
        <v>50</v>
      </c>
      <c r="N2">
        <v>25</v>
      </c>
      <c r="O2">
        <v>44</v>
      </c>
      <c r="P2">
        <v>76</v>
      </c>
      <c r="Q2">
        <v>6</v>
      </c>
      <c r="R2">
        <v>20</v>
      </c>
    </row>
    <row r="3" spans="1:18" x14ac:dyDescent="0.35">
      <c r="A3" t="s">
        <v>62</v>
      </c>
      <c r="B3">
        <v>10</v>
      </c>
      <c r="C3">
        <v>27</v>
      </c>
      <c r="D3">
        <v>31</v>
      </c>
      <c r="E3">
        <v>58</v>
      </c>
      <c r="F3">
        <v>37</v>
      </c>
      <c r="G3">
        <v>30</v>
      </c>
      <c r="H3">
        <v>20</v>
      </c>
      <c r="I3">
        <v>37</v>
      </c>
      <c r="J3">
        <v>0</v>
      </c>
      <c r="K3">
        <v>44</v>
      </c>
      <c r="L3">
        <v>56</v>
      </c>
      <c r="M3">
        <v>35</v>
      </c>
      <c r="N3">
        <v>25</v>
      </c>
      <c r="O3">
        <v>41</v>
      </c>
      <c r="P3">
        <v>32</v>
      </c>
      <c r="Q3">
        <v>11</v>
      </c>
      <c r="R3">
        <v>12</v>
      </c>
    </row>
    <row r="4" spans="1:18" x14ac:dyDescent="0.35">
      <c r="A4" t="s">
        <v>29</v>
      </c>
      <c r="B4">
        <v>6700</v>
      </c>
      <c r="C4">
        <v>35</v>
      </c>
      <c r="D4">
        <v>34</v>
      </c>
      <c r="E4">
        <v>53</v>
      </c>
      <c r="F4">
        <v>36</v>
      </c>
      <c r="G4">
        <v>25</v>
      </c>
      <c r="H4">
        <v>18</v>
      </c>
      <c r="I4">
        <v>49</v>
      </c>
      <c r="J4">
        <v>10</v>
      </c>
      <c r="K4">
        <v>38</v>
      </c>
      <c r="L4">
        <v>70</v>
      </c>
      <c r="M4">
        <v>51</v>
      </c>
      <c r="N4">
        <v>26</v>
      </c>
      <c r="O4">
        <v>47</v>
      </c>
      <c r="P4">
        <v>75</v>
      </c>
      <c r="Q4">
        <v>18</v>
      </c>
      <c r="R4">
        <v>19</v>
      </c>
    </row>
    <row r="5" spans="1:18" x14ac:dyDescent="0.35">
      <c r="A5" t="s">
        <v>135</v>
      </c>
      <c r="B5">
        <v>158</v>
      </c>
      <c r="C5">
        <v>30</v>
      </c>
      <c r="D5">
        <v>32</v>
      </c>
      <c r="E5">
        <v>63</v>
      </c>
      <c r="F5">
        <v>34</v>
      </c>
      <c r="G5">
        <v>25</v>
      </c>
      <c r="H5">
        <v>19</v>
      </c>
      <c r="I5">
        <v>55</v>
      </c>
      <c r="J5">
        <v>2</v>
      </c>
      <c r="K5">
        <v>30</v>
      </c>
      <c r="L5">
        <v>52</v>
      </c>
      <c r="M5">
        <v>45</v>
      </c>
      <c r="N5">
        <v>25</v>
      </c>
      <c r="O5">
        <v>36</v>
      </c>
      <c r="P5">
        <v>72</v>
      </c>
      <c r="Q5">
        <v>2</v>
      </c>
      <c r="R5">
        <v>17</v>
      </c>
    </row>
    <row r="6" spans="1:18" x14ac:dyDescent="0.35">
      <c r="A6" t="s">
        <v>63</v>
      </c>
      <c r="B6">
        <v>174</v>
      </c>
      <c r="C6">
        <v>31</v>
      </c>
      <c r="D6">
        <v>29</v>
      </c>
      <c r="E6">
        <v>56</v>
      </c>
      <c r="F6">
        <v>36</v>
      </c>
      <c r="G6">
        <v>25</v>
      </c>
      <c r="H6">
        <v>19</v>
      </c>
      <c r="I6">
        <v>27</v>
      </c>
      <c r="J6">
        <v>9</v>
      </c>
      <c r="K6">
        <v>46</v>
      </c>
      <c r="L6">
        <v>53</v>
      </c>
      <c r="M6">
        <v>51</v>
      </c>
      <c r="N6">
        <v>28</v>
      </c>
      <c r="O6">
        <v>49</v>
      </c>
      <c r="P6">
        <v>69</v>
      </c>
      <c r="Q6">
        <v>8</v>
      </c>
      <c r="R6">
        <v>16</v>
      </c>
    </row>
    <row r="7" spans="1:18" x14ac:dyDescent="0.35">
      <c r="A7" t="s">
        <v>64</v>
      </c>
      <c r="B7">
        <v>3</v>
      </c>
      <c r="C7">
        <v>24</v>
      </c>
      <c r="D7">
        <v>28</v>
      </c>
      <c r="E7">
        <v>60</v>
      </c>
      <c r="F7">
        <v>33</v>
      </c>
      <c r="G7">
        <v>25</v>
      </c>
      <c r="H7">
        <v>19</v>
      </c>
      <c r="I7">
        <v>29</v>
      </c>
      <c r="J7">
        <v>0</v>
      </c>
      <c r="K7">
        <v>50</v>
      </c>
      <c r="L7">
        <v>50</v>
      </c>
      <c r="M7">
        <v>31</v>
      </c>
      <c r="N7">
        <v>25</v>
      </c>
      <c r="O7">
        <v>42</v>
      </c>
      <c r="P7">
        <v>17</v>
      </c>
      <c r="Q7">
        <v>8</v>
      </c>
      <c r="R7">
        <v>9</v>
      </c>
    </row>
    <row r="8" spans="1:18" x14ac:dyDescent="0.35">
      <c r="A8" t="s">
        <v>65</v>
      </c>
      <c r="B8">
        <v>43</v>
      </c>
      <c r="C8">
        <v>32</v>
      </c>
      <c r="D8">
        <v>29</v>
      </c>
      <c r="E8">
        <v>50</v>
      </c>
      <c r="F8">
        <v>38</v>
      </c>
      <c r="G8">
        <v>27</v>
      </c>
      <c r="H8">
        <v>19</v>
      </c>
      <c r="I8">
        <v>34</v>
      </c>
      <c r="J8">
        <v>1</v>
      </c>
      <c r="K8">
        <v>43</v>
      </c>
      <c r="L8">
        <v>51</v>
      </c>
      <c r="M8">
        <v>55</v>
      </c>
      <c r="N8">
        <v>25</v>
      </c>
      <c r="O8">
        <v>49</v>
      </c>
      <c r="P8">
        <v>86</v>
      </c>
      <c r="Q8">
        <v>3</v>
      </c>
      <c r="R8">
        <v>20</v>
      </c>
    </row>
    <row r="9" spans="1:18" x14ac:dyDescent="0.35">
      <c r="A9" t="s">
        <v>66</v>
      </c>
      <c r="B9">
        <v>39</v>
      </c>
      <c r="C9">
        <v>29</v>
      </c>
      <c r="D9">
        <v>29</v>
      </c>
      <c r="E9">
        <v>60</v>
      </c>
      <c r="F9">
        <v>38</v>
      </c>
      <c r="G9">
        <v>26</v>
      </c>
      <c r="H9">
        <v>19</v>
      </c>
      <c r="I9">
        <v>39</v>
      </c>
      <c r="J9">
        <v>0</v>
      </c>
      <c r="K9">
        <v>36</v>
      </c>
      <c r="L9">
        <v>51</v>
      </c>
      <c r="M9">
        <v>46</v>
      </c>
      <c r="N9">
        <v>25</v>
      </c>
      <c r="O9">
        <v>41</v>
      </c>
      <c r="P9">
        <v>67</v>
      </c>
      <c r="Q9">
        <v>4</v>
      </c>
      <c r="R9">
        <v>14</v>
      </c>
    </row>
    <row r="10" spans="1:18" x14ac:dyDescent="0.35">
      <c r="A10" t="s">
        <v>28</v>
      </c>
      <c r="B10">
        <v>343</v>
      </c>
      <c r="C10">
        <v>29</v>
      </c>
      <c r="D10">
        <v>29</v>
      </c>
      <c r="E10">
        <v>54</v>
      </c>
      <c r="F10">
        <v>34</v>
      </c>
      <c r="G10">
        <v>25</v>
      </c>
      <c r="H10">
        <v>19</v>
      </c>
      <c r="I10">
        <v>35</v>
      </c>
      <c r="J10">
        <v>6</v>
      </c>
      <c r="K10">
        <v>38</v>
      </c>
      <c r="L10">
        <v>52</v>
      </c>
      <c r="M10">
        <v>43</v>
      </c>
      <c r="N10">
        <v>26</v>
      </c>
      <c r="O10">
        <v>37</v>
      </c>
      <c r="P10">
        <v>65</v>
      </c>
      <c r="Q10">
        <v>10</v>
      </c>
      <c r="R10">
        <v>11</v>
      </c>
    </row>
    <row r="11" spans="1:18" x14ac:dyDescent="0.35">
      <c r="A11" t="s">
        <v>67</v>
      </c>
      <c r="B11">
        <v>17</v>
      </c>
      <c r="C11">
        <v>41</v>
      </c>
      <c r="D11">
        <v>44</v>
      </c>
      <c r="E11">
        <v>39</v>
      </c>
      <c r="F11">
        <v>35</v>
      </c>
      <c r="G11">
        <v>32</v>
      </c>
      <c r="H11">
        <v>21</v>
      </c>
      <c r="I11">
        <v>41</v>
      </c>
      <c r="J11">
        <v>74</v>
      </c>
      <c r="K11">
        <v>47</v>
      </c>
      <c r="L11">
        <v>50</v>
      </c>
      <c r="M11">
        <v>64</v>
      </c>
      <c r="N11">
        <v>25</v>
      </c>
      <c r="O11">
        <v>60</v>
      </c>
      <c r="P11">
        <v>99</v>
      </c>
      <c r="Q11">
        <v>3</v>
      </c>
      <c r="R11">
        <v>13</v>
      </c>
    </row>
    <row r="12" spans="1:18" x14ac:dyDescent="0.35">
      <c r="A12" t="s">
        <v>26</v>
      </c>
      <c r="B12">
        <v>947</v>
      </c>
      <c r="C12">
        <v>34</v>
      </c>
      <c r="D12">
        <v>36</v>
      </c>
      <c r="E12">
        <v>58</v>
      </c>
      <c r="F12">
        <v>36</v>
      </c>
      <c r="G12">
        <v>27</v>
      </c>
      <c r="H12">
        <v>19</v>
      </c>
      <c r="I12">
        <v>49</v>
      </c>
      <c r="J12">
        <v>18</v>
      </c>
      <c r="K12">
        <v>48</v>
      </c>
      <c r="L12">
        <v>51</v>
      </c>
      <c r="M12">
        <v>49</v>
      </c>
      <c r="N12">
        <v>25</v>
      </c>
      <c r="O12">
        <v>43</v>
      </c>
      <c r="P12">
        <v>74</v>
      </c>
      <c r="Q12">
        <v>7</v>
      </c>
      <c r="R12">
        <v>18</v>
      </c>
    </row>
    <row r="13" spans="1:18" x14ac:dyDescent="0.35">
      <c r="A13" t="s">
        <v>68</v>
      </c>
      <c r="B13">
        <v>41</v>
      </c>
      <c r="C13">
        <v>40</v>
      </c>
      <c r="D13">
        <v>44</v>
      </c>
      <c r="E13">
        <v>52</v>
      </c>
      <c r="F13">
        <v>34</v>
      </c>
      <c r="G13">
        <v>27</v>
      </c>
      <c r="H13">
        <v>20</v>
      </c>
      <c r="I13">
        <v>39</v>
      </c>
      <c r="J13">
        <v>70</v>
      </c>
      <c r="K13">
        <v>50</v>
      </c>
      <c r="L13">
        <v>45</v>
      </c>
      <c r="M13">
        <v>61</v>
      </c>
      <c r="N13">
        <v>25</v>
      </c>
      <c r="O13">
        <v>53</v>
      </c>
      <c r="P13">
        <v>99</v>
      </c>
      <c r="Q13">
        <v>6</v>
      </c>
      <c r="R13">
        <v>15</v>
      </c>
    </row>
    <row r="14" spans="1:18" x14ac:dyDescent="0.35">
      <c r="A14" t="s">
        <v>69</v>
      </c>
      <c r="B14">
        <v>15</v>
      </c>
      <c r="C14">
        <v>32</v>
      </c>
      <c r="D14">
        <v>30</v>
      </c>
      <c r="E14">
        <v>50</v>
      </c>
      <c r="F14">
        <v>30</v>
      </c>
      <c r="G14">
        <v>30</v>
      </c>
      <c r="H14">
        <v>21</v>
      </c>
      <c r="I14">
        <v>22</v>
      </c>
      <c r="J14">
        <v>27</v>
      </c>
      <c r="K14">
        <v>36</v>
      </c>
      <c r="L14">
        <v>50</v>
      </c>
      <c r="M14">
        <v>53</v>
      </c>
      <c r="N14">
        <v>27</v>
      </c>
      <c r="O14">
        <v>56</v>
      </c>
      <c r="P14">
        <v>67</v>
      </c>
      <c r="Q14">
        <v>12</v>
      </c>
      <c r="R14">
        <v>8</v>
      </c>
    </row>
    <row r="15" spans="1:18" x14ac:dyDescent="0.35">
      <c r="A15" t="s">
        <v>27</v>
      </c>
      <c r="B15">
        <v>678</v>
      </c>
      <c r="C15">
        <v>32</v>
      </c>
      <c r="D15">
        <v>35</v>
      </c>
      <c r="E15">
        <v>56</v>
      </c>
      <c r="F15">
        <v>35</v>
      </c>
      <c r="G15">
        <v>28</v>
      </c>
      <c r="H15">
        <v>18</v>
      </c>
      <c r="I15">
        <v>59</v>
      </c>
      <c r="J15">
        <v>10</v>
      </c>
      <c r="K15">
        <v>38</v>
      </c>
      <c r="L15">
        <v>52</v>
      </c>
      <c r="M15">
        <v>46</v>
      </c>
      <c r="N15">
        <v>26</v>
      </c>
      <c r="O15">
        <v>45</v>
      </c>
      <c r="P15">
        <v>60</v>
      </c>
      <c r="Q15">
        <v>4</v>
      </c>
      <c r="R15">
        <v>13</v>
      </c>
    </row>
    <row r="16" spans="1:18" x14ac:dyDescent="0.35">
      <c r="A16" t="s">
        <v>70</v>
      </c>
      <c r="B16">
        <v>23</v>
      </c>
      <c r="C16">
        <v>30</v>
      </c>
      <c r="D16">
        <v>29</v>
      </c>
      <c r="E16">
        <v>52</v>
      </c>
      <c r="F16">
        <v>43</v>
      </c>
      <c r="G16">
        <v>26</v>
      </c>
      <c r="H16">
        <v>22</v>
      </c>
      <c r="I16">
        <v>24</v>
      </c>
      <c r="J16">
        <v>13</v>
      </c>
      <c r="K16">
        <v>31</v>
      </c>
      <c r="L16">
        <v>50</v>
      </c>
      <c r="M16">
        <v>54</v>
      </c>
      <c r="N16">
        <v>27</v>
      </c>
      <c r="O16">
        <v>57</v>
      </c>
      <c r="P16">
        <v>65</v>
      </c>
      <c r="Q16">
        <v>0</v>
      </c>
      <c r="R16">
        <v>10</v>
      </c>
    </row>
    <row r="17" spans="1:18" x14ac:dyDescent="0.35">
      <c r="A17" t="s">
        <v>71</v>
      </c>
      <c r="B17">
        <v>3</v>
      </c>
      <c r="C17">
        <v>31</v>
      </c>
      <c r="D17">
        <v>20</v>
      </c>
      <c r="E17">
        <v>52</v>
      </c>
      <c r="F17">
        <v>32</v>
      </c>
      <c r="G17">
        <v>25</v>
      </c>
      <c r="H17">
        <v>19</v>
      </c>
      <c r="I17">
        <v>0</v>
      </c>
      <c r="J17">
        <v>0</v>
      </c>
      <c r="K17">
        <v>39</v>
      </c>
      <c r="L17">
        <v>50</v>
      </c>
      <c r="M17">
        <v>56</v>
      </c>
      <c r="N17">
        <v>25</v>
      </c>
      <c r="O17">
        <v>56</v>
      </c>
      <c r="P17">
        <v>75</v>
      </c>
      <c r="Q17">
        <v>0</v>
      </c>
      <c r="R17">
        <v>54</v>
      </c>
    </row>
    <row r="18" spans="1:18" x14ac:dyDescent="0.35">
      <c r="A18" t="s">
        <v>58</v>
      </c>
      <c r="B18">
        <v>91</v>
      </c>
      <c r="C18">
        <v>30</v>
      </c>
      <c r="D18">
        <v>26</v>
      </c>
      <c r="E18">
        <v>48</v>
      </c>
      <c r="F18">
        <v>35</v>
      </c>
      <c r="G18">
        <v>36</v>
      </c>
      <c r="H18">
        <v>21</v>
      </c>
      <c r="I18">
        <v>13</v>
      </c>
      <c r="J18">
        <v>2</v>
      </c>
      <c r="K18">
        <v>42</v>
      </c>
      <c r="L18">
        <v>64</v>
      </c>
      <c r="M18">
        <v>50</v>
      </c>
      <c r="N18">
        <v>25</v>
      </c>
      <c r="O18">
        <v>48</v>
      </c>
      <c r="P18">
        <v>69</v>
      </c>
      <c r="Q18">
        <v>12</v>
      </c>
      <c r="R18">
        <v>17</v>
      </c>
    </row>
    <row r="19" spans="1:18" x14ac:dyDescent="0.35">
      <c r="A19" t="s">
        <v>72</v>
      </c>
      <c r="B19">
        <v>40</v>
      </c>
      <c r="C19">
        <v>33</v>
      </c>
      <c r="D19">
        <v>33</v>
      </c>
      <c r="E19">
        <v>60</v>
      </c>
      <c r="F19">
        <v>56</v>
      </c>
      <c r="G19">
        <v>25</v>
      </c>
      <c r="H19">
        <v>18</v>
      </c>
      <c r="I19">
        <v>33</v>
      </c>
      <c r="J19">
        <v>5</v>
      </c>
      <c r="K19">
        <v>41</v>
      </c>
      <c r="L19">
        <v>76</v>
      </c>
      <c r="M19">
        <v>49</v>
      </c>
      <c r="N19">
        <v>32</v>
      </c>
      <c r="O19">
        <v>44</v>
      </c>
      <c r="P19">
        <v>69</v>
      </c>
      <c r="Q19">
        <v>14</v>
      </c>
      <c r="R19">
        <v>12</v>
      </c>
    </row>
    <row r="20" spans="1:18" x14ac:dyDescent="0.35">
      <c r="A20" t="s">
        <v>73</v>
      </c>
      <c r="B20">
        <v>13</v>
      </c>
      <c r="C20">
        <v>31</v>
      </c>
      <c r="D20">
        <v>34</v>
      </c>
      <c r="E20">
        <v>57</v>
      </c>
      <c r="F20">
        <v>36</v>
      </c>
      <c r="G20">
        <v>33</v>
      </c>
      <c r="H20">
        <v>19</v>
      </c>
      <c r="I20">
        <v>57</v>
      </c>
      <c r="J20">
        <v>0</v>
      </c>
      <c r="K20">
        <v>39</v>
      </c>
      <c r="L20">
        <v>52</v>
      </c>
      <c r="M20">
        <v>36</v>
      </c>
      <c r="N20">
        <v>25</v>
      </c>
      <c r="O20">
        <v>33</v>
      </c>
      <c r="P20">
        <v>46</v>
      </c>
      <c r="Q20">
        <v>27</v>
      </c>
      <c r="R20">
        <v>14</v>
      </c>
    </row>
    <row r="21" spans="1:18" x14ac:dyDescent="0.35">
      <c r="A21" t="s">
        <v>74</v>
      </c>
      <c r="B21">
        <v>22</v>
      </c>
      <c r="C21">
        <v>34</v>
      </c>
      <c r="D21">
        <v>31</v>
      </c>
      <c r="E21">
        <v>43</v>
      </c>
      <c r="F21">
        <v>46</v>
      </c>
      <c r="G21">
        <v>25</v>
      </c>
      <c r="H21">
        <v>20</v>
      </c>
      <c r="I21">
        <v>44</v>
      </c>
      <c r="J21">
        <v>0</v>
      </c>
      <c r="K21">
        <v>47</v>
      </c>
      <c r="L21">
        <v>64</v>
      </c>
      <c r="M21">
        <v>47</v>
      </c>
      <c r="N21">
        <v>33</v>
      </c>
      <c r="O21">
        <v>35</v>
      </c>
      <c r="P21">
        <v>75</v>
      </c>
      <c r="Q21">
        <v>23</v>
      </c>
      <c r="R21">
        <v>29</v>
      </c>
    </row>
    <row r="22" spans="1:18" x14ac:dyDescent="0.35">
      <c r="A22" t="s">
        <v>23</v>
      </c>
      <c r="B22">
        <v>266</v>
      </c>
      <c r="C22">
        <v>31</v>
      </c>
      <c r="D22">
        <v>30</v>
      </c>
      <c r="E22">
        <v>49</v>
      </c>
      <c r="F22">
        <v>36</v>
      </c>
      <c r="G22">
        <v>26</v>
      </c>
      <c r="H22">
        <v>19</v>
      </c>
      <c r="I22">
        <v>33</v>
      </c>
      <c r="J22">
        <v>12</v>
      </c>
      <c r="K22">
        <v>40</v>
      </c>
      <c r="L22">
        <v>57</v>
      </c>
      <c r="M22">
        <v>49</v>
      </c>
      <c r="N22">
        <v>25</v>
      </c>
      <c r="O22">
        <v>46</v>
      </c>
      <c r="P22">
        <v>69</v>
      </c>
      <c r="Q22">
        <v>11</v>
      </c>
      <c r="R22">
        <v>15</v>
      </c>
    </row>
    <row r="23" spans="1:18" x14ac:dyDescent="0.35">
      <c r="A23" t="s">
        <v>75</v>
      </c>
      <c r="B23">
        <v>1660</v>
      </c>
      <c r="C23">
        <v>32</v>
      </c>
      <c r="D23">
        <v>33</v>
      </c>
      <c r="E23">
        <v>54</v>
      </c>
      <c r="F23">
        <v>35</v>
      </c>
      <c r="G23">
        <v>28</v>
      </c>
      <c r="H23">
        <v>20</v>
      </c>
      <c r="I23">
        <v>45</v>
      </c>
      <c r="J23">
        <v>13</v>
      </c>
      <c r="K23">
        <v>37</v>
      </c>
      <c r="L23">
        <v>50</v>
      </c>
      <c r="M23">
        <v>48</v>
      </c>
      <c r="N23">
        <v>25</v>
      </c>
      <c r="O23">
        <v>43</v>
      </c>
      <c r="P23">
        <v>71</v>
      </c>
      <c r="Q23">
        <v>8</v>
      </c>
      <c r="R23">
        <v>13</v>
      </c>
    </row>
    <row r="24" spans="1:18" x14ac:dyDescent="0.35">
      <c r="A24" t="s">
        <v>60</v>
      </c>
      <c r="B24">
        <v>53</v>
      </c>
      <c r="C24">
        <v>29</v>
      </c>
      <c r="D24">
        <v>34</v>
      </c>
      <c r="E24">
        <v>55</v>
      </c>
      <c r="F24">
        <v>35</v>
      </c>
      <c r="G24">
        <v>39</v>
      </c>
      <c r="H24">
        <v>19</v>
      </c>
      <c r="I24">
        <v>54</v>
      </c>
      <c r="J24">
        <v>2</v>
      </c>
      <c r="K24">
        <v>34</v>
      </c>
      <c r="L24">
        <v>46</v>
      </c>
      <c r="M24">
        <v>39</v>
      </c>
      <c r="N24">
        <v>25</v>
      </c>
      <c r="O24">
        <v>37</v>
      </c>
      <c r="P24">
        <v>52</v>
      </c>
      <c r="Q24">
        <v>11</v>
      </c>
      <c r="R24">
        <v>9</v>
      </c>
    </row>
    <row r="25" spans="1:18" x14ac:dyDescent="0.35">
      <c r="A25" t="s">
        <v>76</v>
      </c>
      <c r="B25">
        <v>31</v>
      </c>
      <c r="C25">
        <v>31</v>
      </c>
      <c r="D25">
        <v>30</v>
      </c>
      <c r="E25">
        <v>60</v>
      </c>
      <c r="F25">
        <v>41</v>
      </c>
      <c r="G25">
        <v>25</v>
      </c>
      <c r="H25">
        <v>19</v>
      </c>
      <c r="I25">
        <v>29</v>
      </c>
      <c r="J25">
        <v>0</v>
      </c>
      <c r="K25">
        <v>35</v>
      </c>
      <c r="L25">
        <v>95</v>
      </c>
      <c r="M25">
        <v>44</v>
      </c>
      <c r="N25">
        <v>29</v>
      </c>
      <c r="O25">
        <v>38</v>
      </c>
      <c r="P25">
        <v>65</v>
      </c>
      <c r="Q25">
        <v>15</v>
      </c>
      <c r="R25">
        <v>19</v>
      </c>
    </row>
    <row r="26" spans="1:18" x14ac:dyDescent="0.35">
      <c r="A26" t="s">
        <v>18</v>
      </c>
      <c r="B26">
        <v>202</v>
      </c>
      <c r="C26">
        <v>29</v>
      </c>
      <c r="D26">
        <v>30</v>
      </c>
      <c r="E26">
        <v>58</v>
      </c>
      <c r="F26">
        <v>35</v>
      </c>
      <c r="G26">
        <v>28</v>
      </c>
      <c r="H26">
        <v>18</v>
      </c>
      <c r="I26">
        <v>29</v>
      </c>
      <c r="J26">
        <v>16</v>
      </c>
      <c r="K26">
        <v>35</v>
      </c>
      <c r="L26">
        <v>43</v>
      </c>
      <c r="M26">
        <v>43</v>
      </c>
      <c r="N26">
        <v>26</v>
      </c>
      <c r="O26">
        <v>42</v>
      </c>
      <c r="P26">
        <v>57</v>
      </c>
      <c r="Q26">
        <v>10</v>
      </c>
      <c r="R26">
        <v>8</v>
      </c>
    </row>
    <row r="27" spans="1:18" x14ac:dyDescent="0.35">
      <c r="A27" t="s">
        <v>77</v>
      </c>
      <c r="B27">
        <v>1</v>
      </c>
      <c r="C27">
        <v>20</v>
      </c>
      <c r="D27">
        <v>21</v>
      </c>
      <c r="E27">
        <v>50</v>
      </c>
      <c r="F27">
        <v>33</v>
      </c>
      <c r="G27">
        <v>25</v>
      </c>
      <c r="H27">
        <v>19</v>
      </c>
      <c r="I27">
        <v>0</v>
      </c>
      <c r="J27">
        <v>0</v>
      </c>
      <c r="K27">
        <v>46</v>
      </c>
      <c r="L27">
        <v>50</v>
      </c>
      <c r="M27">
        <v>32</v>
      </c>
      <c r="N27">
        <v>25</v>
      </c>
      <c r="O27">
        <v>25</v>
      </c>
      <c r="P27">
        <v>50</v>
      </c>
      <c r="Q27">
        <v>0</v>
      </c>
      <c r="R27">
        <v>12</v>
      </c>
    </row>
    <row r="28" spans="1:18" x14ac:dyDescent="0.35">
      <c r="A28" t="s">
        <v>20</v>
      </c>
      <c r="B28">
        <v>175</v>
      </c>
      <c r="C28">
        <v>28</v>
      </c>
      <c r="D28">
        <v>29</v>
      </c>
      <c r="E28">
        <v>51</v>
      </c>
      <c r="F28">
        <v>35</v>
      </c>
      <c r="G28">
        <v>28</v>
      </c>
      <c r="H28">
        <v>20</v>
      </c>
      <c r="I28">
        <v>17</v>
      </c>
      <c r="J28">
        <v>18</v>
      </c>
      <c r="K28">
        <v>39</v>
      </c>
      <c r="L28">
        <v>59</v>
      </c>
      <c r="M28">
        <v>45</v>
      </c>
      <c r="N28">
        <v>26</v>
      </c>
      <c r="O28">
        <v>52</v>
      </c>
      <c r="P28">
        <v>47</v>
      </c>
      <c r="Q28">
        <v>3</v>
      </c>
      <c r="R28">
        <v>13</v>
      </c>
    </row>
    <row r="29" spans="1:18" x14ac:dyDescent="0.35">
      <c r="A29" t="s">
        <v>78</v>
      </c>
      <c r="B29">
        <v>32</v>
      </c>
      <c r="C29">
        <v>30</v>
      </c>
      <c r="D29">
        <v>34</v>
      </c>
      <c r="E29">
        <v>50</v>
      </c>
      <c r="F29">
        <v>34</v>
      </c>
      <c r="G29">
        <v>28</v>
      </c>
      <c r="H29">
        <v>19</v>
      </c>
      <c r="I29">
        <v>60</v>
      </c>
      <c r="J29">
        <v>0</v>
      </c>
      <c r="K29">
        <v>47</v>
      </c>
      <c r="L29">
        <v>47</v>
      </c>
      <c r="M29">
        <v>43</v>
      </c>
      <c r="N29">
        <v>25</v>
      </c>
      <c r="O29">
        <v>36</v>
      </c>
      <c r="P29">
        <v>66</v>
      </c>
      <c r="Q29">
        <v>3</v>
      </c>
      <c r="R29">
        <v>13</v>
      </c>
    </row>
    <row r="30" spans="1:18" x14ac:dyDescent="0.35">
      <c r="A30" t="s">
        <v>79</v>
      </c>
      <c r="B30">
        <v>6</v>
      </c>
      <c r="C30">
        <v>43</v>
      </c>
      <c r="D30">
        <v>46</v>
      </c>
      <c r="E30">
        <v>37</v>
      </c>
      <c r="F30">
        <v>67</v>
      </c>
      <c r="G30">
        <v>25</v>
      </c>
      <c r="H30">
        <v>25</v>
      </c>
      <c r="I30" t="s">
        <v>136</v>
      </c>
      <c r="J30">
        <v>0</v>
      </c>
      <c r="K30">
        <v>44</v>
      </c>
      <c r="L30" t="s">
        <v>136</v>
      </c>
      <c r="M30">
        <v>49</v>
      </c>
      <c r="N30">
        <v>29</v>
      </c>
      <c r="O30">
        <v>42</v>
      </c>
      <c r="P30">
        <v>75</v>
      </c>
      <c r="Q30">
        <v>37</v>
      </c>
      <c r="R30">
        <v>21</v>
      </c>
    </row>
    <row r="31" spans="1:18" x14ac:dyDescent="0.35">
      <c r="A31" t="s">
        <v>80</v>
      </c>
      <c r="B31">
        <v>12</v>
      </c>
      <c r="C31">
        <v>36</v>
      </c>
      <c r="D31">
        <v>33</v>
      </c>
      <c r="E31">
        <v>54</v>
      </c>
      <c r="F31">
        <v>35</v>
      </c>
      <c r="G31">
        <v>25</v>
      </c>
      <c r="H31">
        <v>12</v>
      </c>
      <c r="I31">
        <v>56</v>
      </c>
      <c r="J31">
        <v>0</v>
      </c>
      <c r="K31">
        <v>49</v>
      </c>
      <c r="L31">
        <v>50</v>
      </c>
      <c r="M31">
        <v>57</v>
      </c>
      <c r="N31">
        <v>25</v>
      </c>
      <c r="O31">
        <v>75</v>
      </c>
      <c r="P31">
        <v>50</v>
      </c>
      <c r="Q31">
        <v>19</v>
      </c>
      <c r="R31">
        <v>12</v>
      </c>
    </row>
    <row r="32" spans="1:18" x14ac:dyDescent="0.35">
      <c r="A32" t="s">
        <v>81</v>
      </c>
      <c r="B32">
        <v>21</v>
      </c>
      <c r="C32">
        <v>32</v>
      </c>
      <c r="D32">
        <v>27</v>
      </c>
      <c r="E32">
        <v>48</v>
      </c>
      <c r="F32">
        <v>43</v>
      </c>
      <c r="G32">
        <v>25</v>
      </c>
      <c r="H32">
        <v>19</v>
      </c>
      <c r="I32">
        <v>16</v>
      </c>
      <c r="J32">
        <v>10</v>
      </c>
      <c r="K32">
        <v>40</v>
      </c>
      <c r="L32">
        <v>53</v>
      </c>
      <c r="M32">
        <v>52</v>
      </c>
      <c r="N32">
        <v>25</v>
      </c>
      <c r="O32">
        <v>48</v>
      </c>
      <c r="P32">
        <v>76</v>
      </c>
      <c r="Q32">
        <v>12</v>
      </c>
      <c r="R32">
        <v>26</v>
      </c>
    </row>
    <row r="33" spans="1:18" x14ac:dyDescent="0.35">
      <c r="A33" t="s">
        <v>17</v>
      </c>
      <c r="B33">
        <v>100</v>
      </c>
      <c r="C33">
        <v>33</v>
      </c>
      <c r="D33">
        <v>29</v>
      </c>
      <c r="E33">
        <v>55</v>
      </c>
      <c r="F33">
        <v>40</v>
      </c>
      <c r="G33">
        <v>30</v>
      </c>
      <c r="H33">
        <v>20</v>
      </c>
      <c r="I33">
        <v>31</v>
      </c>
      <c r="J33">
        <v>1</v>
      </c>
      <c r="K33">
        <v>38</v>
      </c>
      <c r="L33">
        <v>53</v>
      </c>
      <c r="M33">
        <v>48</v>
      </c>
      <c r="N33">
        <v>25</v>
      </c>
      <c r="O33">
        <v>42</v>
      </c>
      <c r="P33">
        <v>71</v>
      </c>
      <c r="Q33">
        <v>26</v>
      </c>
      <c r="R33">
        <v>20</v>
      </c>
    </row>
    <row r="34" spans="1:18" x14ac:dyDescent="0.35">
      <c r="A34" t="s">
        <v>82</v>
      </c>
      <c r="B34">
        <v>13</v>
      </c>
      <c r="C34">
        <v>40</v>
      </c>
      <c r="D34">
        <v>44</v>
      </c>
      <c r="E34">
        <v>48</v>
      </c>
      <c r="F34">
        <v>33</v>
      </c>
      <c r="G34">
        <v>25</v>
      </c>
      <c r="H34">
        <v>20</v>
      </c>
      <c r="I34">
        <v>47</v>
      </c>
      <c r="J34">
        <v>63</v>
      </c>
      <c r="K34">
        <v>51</v>
      </c>
      <c r="L34">
        <v>50</v>
      </c>
      <c r="M34">
        <v>63</v>
      </c>
      <c r="N34">
        <v>25</v>
      </c>
      <c r="O34">
        <v>56</v>
      </c>
      <c r="P34">
        <v>100</v>
      </c>
      <c r="Q34">
        <v>3</v>
      </c>
      <c r="R34">
        <v>14</v>
      </c>
    </row>
    <row r="35" spans="1:18" x14ac:dyDescent="0.35">
      <c r="A35" t="s">
        <v>22</v>
      </c>
      <c r="B35">
        <v>118</v>
      </c>
      <c r="C35">
        <v>31</v>
      </c>
      <c r="D35">
        <v>31</v>
      </c>
      <c r="E35">
        <v>53</v>
      </c>
      <c r="F35">
        <v>37</v>
      </c>
      <c r="G35">
        <v>25</v>
      </c>
      <c r="H35">
        <v>22</v>
      </c>
      <c r="I35">
        <v>42</v>
      </c>
      <c r="J35">
        <v>7</v>
      </c>
      <c r="K35">
        <v>40</v>
      </c>
      <c r="L35">
        <v>56</v>
      </c>
      <c r="M35">
        <v>48</v>
      </c>
      <c r="N35">
        <v>26</v>
      </c>
      <c r="O35">
        <v>50</v>
      </c>
      <c r="P35">
        <v>58</v>
      </c>
      <c r="Q35">
        <v>3</v>
      </c>
      <c r="R35">
        <v>19</v>
      </c>
    </row>
    <row r="36" spans="1:18" x14ac:dyDescent="0.35">
      <c r="A36" t="s">
        <v>83</v>
      </c>
      <c r="B36">
        <v>4</v>
      </c>
      <c r="C36">
        <v>33</v>
      </c>
      <c r="D36">
        <v>27</v>
      </c>
      <c r="E36">
        <v>47</v>
      </c>
      <c r="F36">
        <v>37</v>
      </c>
      <c r="G36">
        <v>25</v>
      </c>
      <c r="H36">
        <v>19</v>
      </c>
      <c r="I36">
        <v>37</v>
      </c>
      <c r="J36">
        <v>0</v>
      </c>
      <c r="K36">
        <v>31</v>
      </c>
      <c r="L36">
        <v>50</v>
      </c>
      <c r="M36">
        <v>56</v>
      </c>
      <c r="N36">
        <v>25</v>
      </c>
      <c r="O36">
        <v>54</v>
      </c>
      <c r="P36">
        <v>81</v>
      </c>
      <c r="Q36">
        <v>16</v>
      </c>
      <c r="R36">
        <v>15</v>
      </c>
    </row>
    <row r="37" spans="1:18" x14ac:dyDescent="0.35">
      <c r="A37" t="s">
        <v>19</v>
      </c>
      <c r="B37">
        <v>7558</v>
      </c>
      <c r="C37">
        <v>33</v>
      </c>
      <c r="D37">
        <v>32</v>
      </c>
      <c r="E37">
        <v>54</v>
      </c>
      <c r="F37">
        <v>37</v>
      </c>
      <c r="G37">
        <v>29</v>
      </c>
      <c r="H37">
        <v>20</v>
      </c>
      <c r="I37">
        <v>35</v>
      </c>
      <c r="J37">
        <v>13</v>
      </c>
      <c r="K37">
        <v>42</v>
      </c>
      <c r="L37">
        <v>57</v>
      </c>
      <c r="M37">
        <v>51</v>
      </c>
      <c r="N37">
        <v>25</v>
      </c>
      <c r="O37">
        <v>53</v>
      </c>
      <c r="P37">
        <v>64</v>
      </c>
      <c r="Q37">
        <v>8</v>
      </c>
      <c r="R37">
        <v>21</v>
      </c>
    </row>
    <row r="38" spans="1:18" x14ac:dyDescent="0.35">
      <c r="A38" t="s">
        <v>24</v>
      </c>
      <c r="B38">
        <v>86</v>
      </c>
      <c r="C38">
        <v>26</v>
      </c>
      <c r="D38">
        <v>26</v>
      </c>
      <c r="E38">
        <v>46</v>
      </c>
      <c r="F38">
        <v>33</v>
      </c>
      <c r="G38">
        <v>25</v>
      </c>
      <c r="H38">
        <v>19</v>
      </c>
      <c r="I38">
        <v>30</v>
      </c>
      <c r="J38">
        <v>5</v>
      </c>
      <c r="K38">
        <v>26</v>
      </c>
      <c r="L38">
        <v>57</v>
      </c>
      <c r="M38">
        <v>41</v>
      </c>
      <c r="N38">
        <v>25</v>
      </c>
      <c r="O38">
        <v>43</v>
      </c>
      <c r="P38">
        <v>49</v>
      </c>
      <c r="Q38">
        <v>3</v>
      </c>
      <c r="R38">
        <v>15</v>
      </c>
    </row>
    <row r="39" spans="1:18" x14ac:dyDescent="0.35">
      <c r="A39" t="s">
        <v>21</v>
      </c>
      <c r="B39">
        <v>1372</v>
      </c>
      <c r="C39">
        <v>31</v>
      </c>
      <c r="D39">
        <v>31</v>
      </c>
      <c r="E39">
        <v>52</v>
      </c>
      <c r="F39">
        <v>38</v>
      </c>
      <c r="G39">
        <v>27</v>
      </c>
      <c r="H39">
        <v>19</v>
      </c>
      <c r="I39">
        <v>34</v>
      </c>
      <c r="J39">
        <v>11</v>
      </c>
      <c r="K39">
        <v>38</v>
      </c>
      <c r="L39">
        <v>61</v>
      </c>
      <c r="M39">
        <v>46</v>
      </c>
      <c r="N39">
        <v>26</v>
      </c>
      <c r="O39">
        <v>43</v>
      </c>
      <c r="P39">
        <v>66</v>
      </c>
      <c r="Q39">
        <v>9</v>
      </c>
      <c r="R39">
        <v>20</v>
      </c>
    </row>
    <row r="40" spans="1:18" x14ac:dyDescent="0.35">
      <c r="A40" t="s">
        <v>137</v>
      </c>
      <c r="B40">
        <v>1881</v>
      </c>
      <c r="C40">
        <v>34</v>
      </c>
      <c r="D40">
        <v>31</v>
      </c>
      <c r="E40">
        <v>53</v>
      </c>
      <c r="F40">
        <v>37</v>
      </c>
      <c r="G40">
        <v>37</v>
      </c>
      <c r="H40">
        <v>23</v>
      </c>
      <c r="I40">
        <v>30</v>
      </c>
      <c r="J40">
        <v>8</v>
      </c>
      <c r="K40">
        <v>42</v>
      </c>
      <c r="L40">
        <v>52</v>
      </c>
      <c r="M40">
        <v>54</v>
      </c>
      <c r="N40">
        <v>25</v>
      </c>
      <c r="O40">
        <v>56</v>
      </c>
      <c r="P40">
        <v>68</v>
      </c>
      <c r="Q40">
        <v>9</v>
      </c>
      <c r="R40">
        <v>23</v>
      </c>
    </row>
    <row r="41" spans="1:18" x14ac:dyDescent="0.35">
      <c r="A41" t="s">
        <v>59</v>
      </c>
      <c r="B41">
        <v>420</v>
      </c>
      <c r="C41">
        <v>29</v>
      </c>
      <c r="D41">
        <v>29</v>
      </c>
      <c r="E41">
        <v>52</v>
      </c>
      <c r="F41">
        <v>35</v>
      </c>
      <c r="G41">
        <v>28</v>
      </c>
      <c r="H41">
        <v>19</v>
      </c>
      <c r="I41">
        <v>31</v>
      </c>
      <c r="J41">
        <v>5</v>
      </c>
      <c r="K41">
        <v>35</v>
      </c>
      <c r="L41">
        <v>59</v>
      </c>
      <c r="M41">
        <v>39</v>
      </c>
      <c r="N41">
        <v>25</v>
      </c>
      <c r="O41">
        <v>38</v>
      </c>
      <c r="P41">
        <v>50</v>
      </c>
      <c r="Q41">
        <v>11</v>
      </c>
      <c r="R41">
        <v>27</v>
      </c>
    </row>
    <row r="42" spans="1:18" x14ac:dyDescent="0.35">
      <c r="A42" t="s">
        <v>84</v>
      </c>
      <c r="B42">
        <v>11</v>
      </c>
      <c r="C42">
        <v>30</v>
      </c>
      <c r="D42">
        <v>31</v>
      </c>
      <c r="E42">
        <v>50</v>
      </c>
      <c r="F42">
        <v>49</v>
      </c>
      <c r="G42">
        <v>25</v>
      </c>
      <c r="H42">
        <v>19</v>
      </c>
      <c r="I42">
        <v>43</v>
      </c>
      <c r="J42">
        <v>0</v>
      </c>
      <c r="K42">
        <v>35</v>
      </c>
      <c r="L42">
        <v>70</v>
      </c>
      <c r="M42">
        <v>50</v>
      </c>
      <c r="N42">
        <v>25</v>
      </c>
      <c r="O42">
        <v>43</v>
      </c>
      <c r="P42">
        <v>77</v>
      </c>
      <c r="Q42">
        <v>3</v>
      </c>
      <c r="R42">
        <v>8</v>
      </c>
    </row>
    <row r="43" spans="1:18" x14ac:dyDescent="0.35">
      <c r="A43" t="s">
        <v>85</v>
      </c>
      <c r="B43">
        <v>29</v>
      </c>
      <c r="C43">
        <v>32</v>
      </c>
      <c r="D43">
        <v>36</v>
      </c>
      <c r="E43">
        <v>60</v>
      </c>
      <c r="F43">
        <v>36</v>
      </c>
      <c r="G43">
        <v>25</v>
      </c>
      <c r="H43">
        <v>17</v>
      </c>
      <c r="I43">
        <v>63</v>
      </c>
      <c r="J43">
        <v>7</v>
      </c>
      <c r="K43">
        <v>41</v>
      </c>
      <c r="L43">
        <v>50</v>
      </c>
      <c r="M43">
        <v>46</v>
      </c>
      <c r="N43">
        <v>25</v>
      </c>
      <c r="O43">
        <v>37</v>
      </c>
      <c r="P43">
        <v>74</v>
      </c>
      <c r="Q43">
        <v>0</v>
      </c>
      <c r="R43">
        <v>21</v>
      </c>
    </row>
    <row r="44" spans="1:18" x14ac:dyDescent="0.35">
      <c r="A44" t="s">
        <v>86</v>
      </c>
      <c r="B44">
        <v>1</v>
      </c>
      <c r="C44">
        <v>36</v>
      </c>
      <c r="D44">
        <v>32</v>
      </c>
      <c r="E44">
        <v>55</v>
      </c>
      <c r="F44">
        <v>33</v>
      </c>
      <c r="G44">
        <v>25</v>
      </c>
      <c r="H44">
        <v>19</v>
      </c>
      <c r="I44">
        <v>75</v>
      </c>
      <c r="J44">
        <v>0</v>
      </c>
      <c r="K44">
        <v>26</v>
      </c>
      <c r="L44">
        <v>0</v>
      </c>
      <c r="M44">
        <v>65</v>
      </c>
      <c r="N44">
        <v>25</v>
      </c>
      <c r="O44">
        <v>75</v>
      </c>
      <c r="P44">
        <v>75</v>
      </c>
      <c r="Q44">
        <v>0</v>
      </c>
      <c r="R44">
        <v>17</v>
      </c>
    </row>
    <row r="45" spans="1:18" x14ac:dyDescent="0.35">
      <c r="D45" s="9"/>
      <c r="M45" s="3"/>
      <c r="Q45" s="5"/>
      <c r="R45" s="7"/>
    </row>
    <row r="46" spans="1:18" x14ac:dyDescent="0.35">
      <c r="A46" s="29" t="s">
        <v>138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1BED-7091-4FC1-87DD-796F8F327AFA}">
  <dimension ref="A1:X27"/>
  <sheetViews>
    <sheetView zoomScale="91" zoomScaleNormal="130" workbookViewId="0">
      <pane xSplit="1" topLeftCell="B1" activePane="topRight" state="frozen"/>
      <selection pane="topRight" activeCell="B1" sqref="B1"/>
    </sheetView>
  </sheetViews>
  <sheetFormatPr baseColWidth="10" defaultColWidth="8.7265625" defaultRowHeight="14.5" x14ac:dyDescent="0.35"/>
  <cols>
    <col min="1" max="1" width="21.90625" bestFit="1" customWidth="1"/>
    <col min="2" max="2" width="13.453125" customWidth="1"/>
    <col min="4" max="4" width="8.90625" style="9"/>
    <col min="13" max="13" width="8.90625" style="3"/>
    <col min="16" max="16" width="8.90625" customWidth="1"/>
    <col min="17" max="17" width="8.90625" style="5"/>
    <col min="18" max="18" width="8.90625" style="7"/>
    <col min="20" max="24" width="16" customWidth="1"/>
  </cols>
  <sheetData>
    <row r="1" spans="1:24" x14ac:dyDescent="0.35">
      <c r="A1" s="29" t="s">
        <v>215</v>
      </c>
    </row>
    <row r="2" spans="1:24" x14ac:dyDescent="0.35">
      <c r="A2" t="s">
        <v>0</v>
      </c>
      <c r="C2" s="19"/>
      <c r="D2" s="19"/>
      <c r="E2" s="19"/>
      <c r="F2" s="19"/>
      <c r="G2" s="19"/>
      <c r="H2" s="19"/>
      <c r="I2" s="19" t="s">
        <v>87</v>
      </c>
      <c r="J2" s="19"/>
      <c r="K2" s="19"/>
      <c r="L2" s="19"/>
      <c r="M2" s="19"/>
      <c r="N2" s="19"/>
      <c r="O2" s="19"/>
      <c r="P2" s="19"/>
      <c r="Q2" s="19"/>
      <c r="R2" s="19"/>
      <c r="T2" s="20"/>
      <c r="U2" s="20"/>
      <c r="V2" s="21" t="s">
        <v>88</v>
      </c>
      <c r="W2" s="20"/>
      <c r="X2" s="20"/>
    </row>
    <row r="3" spans="1:24" s="1" customFormat="1" ht="58" x14ac:dyDescent="0.35">
      <c r="B3" s="1" t="s">
        <v>96</v>
      </c>
      <c r="C3" s="13" t="s">
        <v>2</v>
      </c>
      <c r="D3" s="14" t="s">
        <v>3</v>
      </c>
      <c r="E3" s="2" t="s">
        <v>4</v>
      </c>
      <c r="F3" s="2" t="s">
        <v>5</v>
      </c>
      <c r="G3" s="2" t="s">
        <v>6</v>
      </c>
      <c r="H3" s="2" t="s">
        <v>7</v>
      </c>
      <c r="I3" s="2" t="s">
        <v>8</v>
      </c>
      <c r="J3" s="2" t="s">
        <v>9</v>
      </c>
      <c r="K3" s="2" t="s">
        <v>10</v>
      </c>
      <c r="L3" s="2" t="s">
        <v>11</v>
      </c>
      <c r="M3" s="15" t="s">
        <v>12</v>
      </c>
      <c r="N3" s="2" t="s">
        <v>13</v>
      </c>
      <c r="O3" s="2" t="s">
        <v>14</v>
      </c>
      <c r="P3" s="2" t="s">
        <v>15</v>
      </c>
      <c r="Q3" s="16" t="s">
        <v>16</v>
      </c>
      <c r="R3" s="17" t="s">
        <v>128</v>
      </c>
      <c r="S3" s="2"/>
      <c r="T3" s="1" t="s">
        <v>98</v>
      </c>
      <c r="U3" s="1" t="s">
        <v>89</v>
      </c>
      <c r="V3" s="1" t="s">
        <v>90</v>
      </c>
      <c r="W3" s="1" t="s">
        <v>129</v>
      </c>
      <c r="X3" s="1" t="s">
        <v>94</v>
      </c>
    </row>
    <row r="4" spans="1:24" s="11" customFormat="1" x14ac:dyDescent="0.35">
      <c r="A4" s="11" t="s">
        <v>39</v>
      </c>
      <c r="V4" s="23" t="s">
        <v>92</v>
      </c>
    </row>
    <row r="5" spans="1:24" s="11" customFormat="1" x14ac:dyDescent="0.35">
      <c r="V5" s="23" t="s">
        <v>95</v>
      </c>
    </row>
    <row r="6" spans="1:24" x14ac:dyDescent="0.35">
      <c r="A6" t="s">
        <v>130</v>
      </c>
      <c r="B6" s="24">
        <v>3</v>
      </c>
      <c r="C6">
        <v>24</v>
      </c>
      <c r="D6">
        <v>20</v>
      </c>
      <c r="E6">
        <v>40</v>
      </c>
      <c r="F6">
        <v>33</v>
      </c>
      <c r="G6">
        <v>25</v>
      </c>
      <c r="H6">
        <v>50</v>
      </c>
      <c r="I6">
        <v>0</v>
      </c>
      <c r="J6">
        <v>0</v>
      </c>
      <c r="K6">
        <v>17</v>
      </c>
      <c r="L6">
        <v>50</v>
      </c>
      <c r="M6">
        <v>25</v>
      </c>
      <c r="N6">
        <v>25</v>
      </c>
      <c r="O6">
        <v>25</v>
      </c>
      <c r="P6">
        <v>25</v>
      </c>
      <c r="Q6">
        <v>37</v>
      </c>
      <c r="R6">
        <v>17</v>
      </c>
    </row>
    <row r="7" spans="1:24" x14ac:dyDescent="0.35">
      <c r="A7" t="s">
        <v>131</v>
      </c>
      <c r="B7" s="24">
        <v>1</v>
      </c>
      <c r="C7">
        <v>21</v>
      </c>
      <c r="D7">
        <v>20</v>
      </c>
      <c r="E7">
        <v>45</v>
      </c>
      <c r="F7">
        <v>33</v>
      </c>
      <c r="G7">
        <v>25</v>
      </c>
      <c r="H7">
        <v>31</v>
      </c>
      <c r="I7">
        <v>0</v>
      </c>
      <c r="J7">
        <v>0</v>
      </c>
      <c r="K7">
        <v>25</v>
      </c>
      <c r="L7">
        <v>50</v>
      </c>
      <c r="M7">
        <v>17</v>
      </c>
      <c r="N7">
        <v>25</v>
      </c>
      <c r="O7">
        <v>25</v>
      </c>
      <c r="P7">
        <v>0</v>
      </c>
      <c r="Q7">
        <v>37</v>
      </c>
      <c r="R7">
        <v>17</v>
      </c>
    </row>
    <row r="8" spans="1:24" x14ac:dyDescent="0.35">
      <c r="A8" t="s">
        <v>38</v>
      </c>
      <c r="B8">
        <v>57</v>
      </c>
      <c r="C8">
        <v>23</v>
      </c>
      <c r="D8">
        <v>21</v>
      </c>
      <c r="E8">
        <v>43</v>
      </c>
      <c r="F8">
        <v>33</v>
      </c>
      <c r="G8">
        <v>25</v>
      </c>
      <c r="H8">
        <v>36</v>
      </c>
      <c r="I8">
        <v>0</v>
      </c>
      <c r="J8">
        <v>4</v>
      </c>
      <c r="K8">
        <v>26</v>
      </c>
      <c r="L8">
        <v>50</v>
      </c>
      <c r="M8">
        <v>21</v>
      </c>
      <c r="N8">
        <v>25</v>
      </c>
      <c r="O8">
        <v>28</v>
      </c>
      <c r="P8">
        <v>8</v>
      </c>
      <c r="Q8">
        <v>36</v>
      </c>
      <c r="R8">
        <v>16</v>
      </c>
    </row>
    <row r="9" spans="1:24" x14ac:dyDescent="0.35">
      <c r="A9" t="s">
        <v>132</v>
      </c>
      <c r="B9" s="24">
        <v>9</v>
      </c>
      <c r="C9">
        <v>23</v>
      </c>
      <c r="D9">
        <v>22</v>
      </c>
      <c r="E9">
        <v>43</v>
      </c>
      <c r="F9">
        <v>33</v>
      </c>
      <c r="G9">
        <v>25</v>
      </c>
      <c r="H9">
        <v>47</v>
      </c>
      <c r="I9">
        <v>0</v>
      </c>
      <c r="J9">
        <v>6</v>
      </c>
      <c r="K9">
        <v>23</v>
      </c>
      <c r="L9">
        <v>50</v>
      </c>
      <c r="M9">
        <v>20</v>
      </c>
      <c r="N9">
        <v>25</v>
      </c>
      <c r="O9">
        <v>31</v>
      </c>
      <c r="P9">
        <v>0</v>
      </c>
      <c r="Q9">
        <v>37</v>
      </c>
      <c r="R9">
        <v>17</v>
      </c>
    </row>
    <row r="10" spans="1:24" x14ac:dyDescent="0.35">
      <c r="A10" t="s">
        <v>133</v>
      </c>
      <c r="B10" s="24">
        <v>1</v>
      </c>
      <c r="C10">
        <v>21</v>
      </c>
      <c r="D10">
        <v>20</v>
      </c>
      <c r="E10">
        <v>45</v>
      </c>
      <c r="F10">
        <v>33</v>
      </c>
      <c r="G10">
        <v>25</v>
      </c>
      <c r="H10">
        <v>31</v>
      </c>
      <c r="I10">
        <v>0</v>
      </c>
      <c r="J10">
        <v>0</v>
      </c>
      <c r="K10">
        <v>25</v>
      </c>
      <c r="L10">
        <v>50</v>
      </c>
      <c r="M10">
        <v>17</v>
      </c>
      <c r="N10">
        <v>25</v>
      </c>
      <c r="O10">
        <v>25</v>
      </c>
      <c r="P10">
        <v>0</v>
      </c>
      <c r="Q10">
        <v>37</v>
      </c>
      <c r="R10">
        <v>17</v>
      </c>
    </row>
    <row r="11" spans="1:24" ht="174" x14ac:dyDescent="0.35">
      <c r="T11" s="22" t="s">
        <v>99</v>
      </c>
      <c r="U11" s="22" t="s">
        <v>91</v>
      </c>
      <c r="V11" s="22" t="s">
        <v>91</v>
      </c>
      <c r="W11" s="22" t="s">
        <v>91</v>
      </c>
      <c r="X11" s="22" t="s">
        <v>91</v>
      </c>
    </row>
    <row r="12" spans="1:24" ht="15" x14ac:dyDescent="0.4">
      <c r="A12" s="25" t="s">
        <v>41</v>
      </c>
      <c r="B12" s="25" t="s">
        <v>42</v>
      </c>
      <c r="C12" s="12"/>
      <c r="D12" s="12"/>
      <c r="E12" s="12"/>
      <c r="F12" s="12"/>
      <c r="G12" s="12"/>
      <c r="H12" s="12"/>
      <c r="I12" s="12"/>
      <c r="J12" s="12"/>
      <c r="K12" s="12"/>
      <c r="L12" s="12"/>
      <c r="M12" s="12"/>
      <c r="Q12"/>
      <c r="R12"/>
    </row>
    <row r="13" spans="1:24" ht="15" x14ac:dyDescent="0.4">
      <c r="A13" s="27" t="s">
        <v>43</v>
      </c>
      <c r="B13" s="26" t="s">
        <v>116</v>
      </c>
      <c r="D13"/>
      <c r="M13"/>
      <c r="Q13"/>
      <c r="R13"/>
    </row>
    <row r="14" spans="1:24" ht="15" x14ac:dyDescent="0.4">
      <c r="A14" s="28" t="s">
        <v>44</v>
      </c>
      <c r="B14" s="26" t="s">
        <v>117</v>
      </c>
      <c r="D14"/>
      <c r="M14"/>
      <c r="Q14"/>
      <c r="R14"/>
    </row>
    <row r="15" spans="1:24" ht="15" x14ac:dyDescent="0.4">
      <c r="A15" s="28" t="s">
        <v>45</v>
      </c>
      <c r="B15" s="26" t="s">
        <v>118</v>
      </c>
      <c r="D15"/>
      <c r="M15"/>
      <c r="Q15"/>
      <c r="R15"/>
    </row>
    <row r="16" spans="1:24" ht="15" x14ac:dyDescent="0.4">
      <c r="A16" s="28" t="s">
        <v>46</v>
      </c>
      <c r="B16" s="26" t="s">
        <v>47</v>
      </c>
      <c r="D16"/>
      <c r="M16"/>
      <c r="Q16"/>
      <c r="R16"/>
    </row>
    <row r="17" spans="1:2" customFormat="1" ht="15" x14ac:dyDescent="0.4">
      <c r="A17" s="28" t="s">
        <v>119</v>
      </c>
      <c r="B17" s="26" t="s">
        <v>48</v>
      </c>
    </row>
    <row r="18" spans="1:2" customFormat="1" ht="15" x14ac:dyDescent="0.4">
      <c r="A18" s="28" t="s">
        <v>49</v>
      </c>
      <c r="B18" s="26" t="s">
        <v>120</v>
      </c>
    </row>
    <row r="19" spans="1:2" customFormat="1" ht="15" x14ac:dyDescent="0.4">
      <c r="A19" s="28" t="s">
        <v>50</v>
      </c>
      <c r="B19" s="26" t="s">
        <v>51</v>
      </c>
    </row>
    <row r="20" spans="1:2" customFormat="1" ht="15" x14ac:dyDescent="0.4">
      <c r="A20" s="28" t="s">
        <v>52</v>
      </c>
      <c r="B20" s="26" t="s">
        <v>53</v>
      </c>
    </row>
    <row r="21" spans="1:2" customFormat="1" ht="15" x14ac:dyDescent="0.4">
      <c r="A21" s="28" t="s">
        <v>54</v>
      </c>
      <c r="B21" s="26" t="s">
        <v>121</v>
      </c>
    </row>
    <row r="22" spans="1:2" customFormat="1" ht="15" x14ac:dyDescent="0.4">
      <c r="A22" s="27" t="s">
        <v>12</v>
      </c>
      <c r="B22" s="26" t="s">
        <v>122</v>
      </c>
    </row>
    <row r="23" spans="1:2" customFormat="1" ht="15" x14ac:dyDescent="0.4">
      <c r="A23" s="28" t="s">
        <v>13</v>
      </c>
      <c r="B23" s="26" t="s">
        <v>123</v>
      </c>
    </row>
    <row r="24" spans="1:2" customFormat="1" ht="15" x14ac:dyDescent="0.4">
      <c r="A24" s="28" t="s">
        <v>40</v>
      </c>
      <c r="B24" s="26" t="s">
        <v>124</v>
      </c>
    </row>
    <row r="25" spans="1:2" customFormat="1" ht="15" x14ac:dyDescent="0.4">
      <c r="A25" s="28" t="s">
        <v>15</v>
      </c>
      <c r="B25" s="26" t="s">
        <v>125</v>
      </c>
    </row>
    <row r="26" spans="1:2" customFormat="1" ht="15" x14ac:dyDescent="0.4">
      <c r="A26" s="27" t="s">
        <v>16</v>
      </c>
      <c r="B26" s="26" t="s">
        <v>126</v>
      </c>
    </row>
    <row r="27" spans="1:2" customFormat="1" ht="15" x14ac:dyDescent="0.4">
      <c r="A27" s="27" t="s">
        <v>55</v>
      </c>
      <c r="B27" s="26" t="s">
        <v>127</v>
      </c>
    </row>
  </sheetData>
  <conditionalFormatting sqref="C6:R10">
    <cfRule type="cellIs" dxfId="4" priority="1" operator="between">
      <formula>0</formula>
      <formula>15</formula>
    </cfRule>
    <cfRule type="cellIs" dxfId="3" priority="2" operator="between">
      <formula>16</formula>
      <formula>32</formula>
    </cfRule>
    <cfRule type="cellIs" dxfId="2" priority="3" operator="between">
      <formula>33</formula>
      <formula>49</formula>
    </cfRule>
    <cfRule type="cellIs" dxfId="1" priority="4" operator="between">
      <formula>50</formula>
      <formula>74</formula>
    </cfRule>
    <cfRule type="cellIs" dxfId="0" priority="5" operator="between">
      <formula>75</formula>
      <formula>100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0843E-A01B-409E-83D5-E7EE79F00D92}">
  <dimension ref="A1:R8"/>
  <sheetViews>
    <sheetView tabSelected="1" zoomScale="90" zoomScaleNormal="90" workbookViewId="0">
      <selection activeCell="I12" sqref="I12"/>
    </sheetView>
  </sheetViews>
  <sheetFormatPr baseColWidth="10" defaultColWidth="8.7265625" defaultRowHeight="14.5" x14ac:dyDescent="0.35"/>
  <sheetData>
    <row r="1" spans="1:18" ht="48.5" x14ac:dyDescent="0.35">
      <c r="A1" s="18" t="s">
        <v>61</v>
      </c>
      <c r="B1" s="1" t="s">
        <v>1</v>
      </c>
      <c r="C1" s="1" t="s">
        <v>2</v>
      </c>
      <c r="D1" s="10" t="s">
        <v>3</v>
      </c>
      <c r="E1" s="2" t="s">
        <v>4</v>
      </c>
      <c r="F1" s="2" t="s">
        <v>5</v>
      </c>
      <c r="G1" s="2" t="s">
        <v>6</v>
      </c>
      <c r="H1" s="2" t="s">
        <v>7</v>
      </c>
      <c r="I1" s="2" t="s">
        <v>8</v>
      </c>
      <c r="J1" s="2" t="s">
        <v>9</v>
      </c>
      <c r="K1" s="2" t="s">
        <v>10</v>
      </c>
      <c r="L1" s="2" t="s">
        <v>11</v>
      </c>
      <c r="M1" s="4" t="s">
        <v>12</v>
      </c>
      <c r="N1" s="2" t="s">
        <v>13</v>
      </c>
      <c r="O1" s="2" t="s">
        <v>14</v>
      </c>
      <c r="P1" s="2" t="s">
        <v>15</v>
      </c>
      <c r="Q1" s="6" t="s">
        <v>16</v>
      </c>
      <c r="R1" s="8" t="s">
        <v>128</v>
      </c>
    </row>
    <row r="2" spans="1:18" x14ac:dyDescent="0.35">
      <c r="A2" t="s">
        <v>130</v>
      </c>
      <c r="B2">
        <v>3</v>
      </c>
      <c r="C2">
        <v>24</v>
      </c>
      <c r="D2">
        <v>20</v>
      </c>
      <c r="E2">
        <v>40</v>
      </c>
      <c r="F2">
        <v>33</v>
      </c>
      <c r="G2">
        <v>25</v>
      </c>
      <c r="H2">
        <v>50</v>
      </c>
      <c r="I2">
        <v>0</v>
      </c>
      <c r="J2">
        <v>0</v>
      </c>
      <c r="K2">
        <v>17</v>
      </c>
      <c r="L2">
        <v>50</v>
      </c>
      <c r="M2">
        <v>25</v>
      </c>
      <c r="N2">
        <v>25</v>
      </c>
      <c r="O2">
        <v>25</v>
      </c>
      <c r="P2">
        <v>25</v>
      </c>
      <c r="Q2">
        <v>37</v>
      </c>
      <c r="R2">
        <v>17</v>
      </c>
    </row>
    <row r="3" spans="1:18" x14ac:dyDescent="0.35">
      <c r="A3" t="s">
        <v>131</v>
      </c>
      <c r="B3">
        <v>1</v>
      </c>
      <c r="C3">
        <v>21</v>
      </c>
      <c r="D3">
        <v>20</v>
      </c>
      <c r="E3">
        <v>45</v>
      </c>
      <c r="F3">
        <v>33</v>
      </c>
      <c r="G3">
        <v>25</v>
      </c>
      <c r="H3">
        <v>31</v>
      </c>
      <c r="I3">
        <v>0</v>
      </c>
      <c r="J3">
        <v>0</v>
      </c>
      <c r="K3">
        <v>25</v>
      </c>
      <c r="L3">
        <v>50</v>
      </c>
      <c r="M3">
        <v>17</v>
      </c>
      <c r="N3">
        <v>25</v>
      </c>
      <c r="O3">
        <v>25</v>
      </c>
      <c r="P3">
        <v>0</v>
      </c>
      <c r="Q3">
        <v>37</v>
      </c>
      <c r="R3">
        <v>17</v>
      </c>
    </row>
    <row r="4" spans="1:18" x14ac:dyDescent="0.35">
      <c r="A4" t="s">
        <v>38</v>
      </c>
      <c r="B4">
        <v>57</v>
      </c>
      <c r="C4">
        <v>23</v>
      </c>
      <c r="D4">
        <v>21</v>
      </c>
      <c r="E4">
        <v>43</v>
      </c>
      <c r="F4">
        <v>33</v>
      </c>
      <c r="G4">
        <v>25</v>
      </c>
      <c r="H4">
        <v>36</v>
      </c>
      <c r="I4">
        <v>0</v>
      </c>
      <c r="J4">
        <v>4</v>
      </c>
      <c r="K4">
        <v>26</v>
      </c>
      <c r="L4">
        <v>50</v>
      </c>
      <c r="M4">
        <v>21</v>
      </c>
      <c r="N4">
        <v>25</v>
      </c>
      <c r="O4">
        <v>28</v>
      </c>
      <c r="P4">
        <v>8</v>
      </c>
      <c r="Q4">
        <v>36</v>
      </c>
      <c r="R4">
        <v>16</v>
      </c>
    </row>
    <row r="5" spans="1:18" x14ac:dyDescent="0.35">
      <c r="A5" t="s">
        <v>132</v>
      </c>
      <c r="B5">
        <v>9</v>
      </c>
      <c r="C5">
        <v>23</v>
      </c>
      <c r="D5">
        <v>22</v>
      </c>
      <c r="E5">
        <v>43</v>
      </c>
      <c r="F5">
        <v>33</v>
      </c>
      <c r="G5">
        <v>25</v>
      </c>
      <c r="H5">
        <v>47</v>
      </c>
      <c r="I5">
        <v>0</v>
      </c>
      <c r="J5">
        <v>6</v>
      </c>
      <c r="K5">
        <v>23</v>
      </c>
      <c r="L5">
        <v>50</v>
      </c>
      <c r="M5">
        <v>20</v>
      </c>
      <c r="N5">
        <v>25</v>
      </c>
      <c r="O5">
        <v>31</v>
      </c>
      <c r="P5">
        <v>0</v>
      </c>
      <c r="Q5">
        <v>37</v>
      </c>
      <c r="R5">
        <v>17</v>
      </c>
    </row>
    <row r="6" spans="1:18" x14ac:dyDescent="0.35">
      <c r="A6" t="s">
        <v>133</v>
      </c>
      <c r="B6">
        <v>1</v>
      </c>
      <c r="C6">
        <v>21</v>
      </c>
      <c r="D6">
        <v>20</v>
      </c>
      <c r="E6">
        <v>45</v>
      </c>
      <c r="F6">
        <v>33</v>
      </c>
      <c r="G6">
        <v>25</v>
      </c>
      <c r="H6">
        <v>31</v>
      </c>
      <c r="I6">
        <v>0</v>
      </c>
      <c r="J6">
        <v>0</v>
      </c>
      <c r="K6">
        <v>25</v>
      </c>
      <c r="L6">
        <v>50</v>
      </c>
      <c r="M6">
        <v>17</v>
      </c>
      <c r="N6">
        <v>25</v>
      </c>
      <c r="O6">
        <v>25</v>
      </c>
      <c r="P6">
        <v>0</v>
      </c>
      <c r="Q6">
        <v>37</v>
      </c>
      <c r="R6">
        <v>17</v>
      </c>
    </row>
    <row r="7" spans="1:18" x14ac:dyDescent="0.35">
      <c r="D7" s="9"/>
      <c r="M7" s="3"/>
      <c r="Q7" s="5"/>
      <c r="R7" s="7"/>
    </row>
    <row r="8" spans="1:18" x14ac:dyDescent="0.35">
      <c r="A8" s="29" t="s">
        <v>138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SIPH GH</vt:lpstr>
      <vt:lpstr>Sheet2</vt:lpstr>
      <vt:lpstr>Raw GH</vt:lpstr>
      <vt:lpstr>SIPH CI</vt:lpstr>
      <vt:lpstr>Raw CI</vt:lpstr>
      <vt:lpstr>SIPH NG</vt:lpstr>
      <vt:lpstr>Raw 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Chang</dc:creator>
  <cp:keywords/>
  <dc:description/>
  <cp:lastModifiedBy>Koffi Guillaume KOUADIO</cp:lastModifiedBy>
  <cp:revision/>
  <dcterms:created xsi:type="dcterms:W3CDTF">2020-11-24T07:29:04Z</dcterms:created>
  <dcterms:modified xsi:type="dcterms:W3CDTF">2025-01-14T18:12:53Z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e9a456-2778-4ca9-be06-1190b1e1118a_Enabled">
    <vt:lpwstr>true</vt:lpwstr>
  </property>
  <property fmtid="{D5CDD505-2E9C-101B-9397-08002B2CF9AE}" pid="3" name="MSIP_Label_09e9a456-2778-4ca9-be06-1190b1e1118a_SetDate">
    <vt:lpwstr>2021-12-21T02:24:43Z</vt:lpwstr>
  </property>
  <property fmtid="{D5CDD505-2E9C-101B-9397-08002B2CF9AE}" pid="4" name="MSIP_Label_09e9a456-2778-4ca9-be06-1190b1e1118a_Method">
    <vt:lpwstr>Standard</vt:lpwstr>
  </property>
  <property fmtid="{D5CDD505-2E9C-101B-9397-08002B2CF9AE}" pid="5" name="MSIP_Label_09e9a456-2778-4ca9-be06-1190b1e1118a_Name">
    <vt:lpwstr>D3</vt:lpwstr>
  </property>
  <property fmtid="{D5CDD505-2E9C-101B-9397-08002B2CF9AE}" pid="6" name="MSIP_Label_09e9a456-2778-4ca9-be06-1190b1e1118a_SiteId">
    <vt:lpwstr>658ba197-6c73-4fea-91bd-1c7d8de6bf2c</vt:lpwstr>
  </property>
  <property fmtid="{D5CDD505-2E9C-101B-9397-08002B2CF9AE}" pid="7" name="MSIP_Label_09e9a456-2778-4ca9-be06-1190b1e1118a_ActionId">
    <vt:lpwstr>f84f003d-6bc1-4529-a620-c60fa577aaa7</vt:lpwstr>
  </property>
  <property fmtid="{D5CDD505-2E9C-101B-9397-08002B2CF9AE}" pid="8" name="MSIP_Label_09e9a456-2778-4ca9-be06-1190b1e1118a_ContentBits">
    <vt:lpwstr>0</vt:lpwstr>
  </property>
</Properties>
</file>